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550" activeTab="1"/>
  </bookViews>
  <sheets>
    <sheet name="пояснит" sheetId="3" r:id="rId1"/>
    <sheet name="Б-9кл.протокол" sheetId="1" r:id="rId2"/>
  </sheets>
  <calcPr calcId="144525"/>
</workbook>
</file>

<file path=xl/calcChain.xml><?xml version="1.0" encoding="utf-8"?>
<calcChain xmlns="http://schemas.openxmlformats.org/spreadsheetml/2006/main">
  <c r="L53" i="1" l="1"/>
  <c r="D51" i="1" l="1"/>
  <c r="AF5" i="1"/>
  <c r="AH5" i="1" s="1"/>
  <c r="AF6" i="1"/>
  <c r="AH6" i="1" s="1"/>
  <c r="AF7" i="1"/>
  <c r="AH7" i="1" s="1"/>
  <c r="AF8" i="1"/>
  <c r="AH8" i="1" s="1"/>
  <c r="AF9" i="1"/>
  <c r="AH9" i="1" s="1"/>
  <c r="AF10" i="1"/>
  <c r="AH10" i="1" s="1"/>
  <c r="AF11" i="1"/>
  <c r="AH11" i="1" s="1"/>
  <c r="AF12" i="1"/>
  <c r="AH12" i="1" s="1"/>
  <c r="AF13" i="1"/>
  <c r="AH13" i="1" s="1"/>
  <c r="AF14" i="1"/>
  <c r="AH14" i="1" s="1"/>
  <c r="AF15" i="1"/>
  <c r="AH15" i="1" s="1"/>
  <c r="AF16" i="1"/>
  <c r="AH16" i="1" s="1"/>
  <c r="AF17" i="1"/>
  <c r="AH17" i="1" s="1"/>
  <c r="AF18" i="1"/>
  <c r="AH18" i="1" s="1"/>
  <c r="AF19" i="1"/>
  <c r="AH19" i="1" s="1"/>
  <c r="AF20" i="1"/>
  <c r="AH20" i="1" s="1"/>
  <c r="AF21" i="1"/>
  <c r="AH21" i="1" s="1"/>
  <c r="AF22" i="1"/>
  <c r="AH22" i="1" s="1"/>
  <c r="AF23" i="1"/>
  <c r="AH23" i="1" s="1"/>
  <c r="AF24" i="1"/>
  <c r="AH24" i="1" s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H31" i="1" s="1"/>
  <c r="AF32" i="1"/>
  <c r="AH32" i="1" s="1"/>
  <c r="AF33" i="1"/>
  <c r="AH33" i="1" s="1"/>
  <c r="AF34" i="1"/>
  <c r="AH34" i="1" s="1"/>
  <c r="AF35" i="1"/>
  <c r="AH35" i="1" s="1"/>
  <c r="AF36" i="1"/>
  <c r="AH36" i="1" s="1"/>
  <c r="AF37" i="1"/>
  <c r="AH37" i="1" s="1"/>
  <c r="AF38" i="1"/>
  <c r="AH38" i="1" s="1"/>
  <c r="AF39" i="1"/>
  <c r="AH39" i="1" s="1"/>
  <c r="AF40" i="1"/>
  <c r="AH40" i="1" s="1"/>
  <c r="AF41" i="1"/>
  <c r="AH41" i="1" s="1"/>
  <c r="AF42" i="1"/>
  <c r="AH42" i="1" s="1"/>
  <c r="AF43" i="1"/>
  <c r="AH43" i="1" s="1"/>
  <c r="AF4" i="1"/>
  <c r="AI4" i="1" s="1"/>
  <c r="AB48" i="1"/>
  <c r="AC48" i="1"/>
  <c r="AC47" i="1"/>
  <c r="AE47" i="1"/>
  <c r="AD47" i="1"/>
  <c r="Z47" i="1"/>
  <c r="Z48" i="1"/>
  <c r="Z46" i="1"/>
  <c r="AA46" i="1"/>
  <c r="AB46" i="1"/>
  <c r="AC46" i="1"/>
  <c r="AD46" i="1"/>
  <c r="AE46" i="1"/>
  <c r="T45" i="1"/>
  <c r="U45" i="1"/>
  <c r="V45" i="1"/>
  <c r="W45" i="1"/>
  <c r="X45" i="1"/>
  <c r="Y45" i="1"/>
  <c r="Z45" i="1"/>
  <c r="AA45" i="1"/>
  <c r="AB45" i="1"/>
  <c r="AC45" i="1"/>
  <c r="AD45" i="1"/>
  <c r="AE45" i="1"/>
  <c r="P48" i="1"/>
  <c r="Q48" i="1"/>
  <c r="R48" i="1"/>
  <c r="S48" i="1"/>
  <c r="T48" i="1"/>
  <c r="Y46" i="1"/>
  <c r="X46" i="1"/>
  <c r="W46" i="1"/>
  <c r="V46" i="1"/>
  <c r="U46" i="1"/>
  <c r="T46" i="1"/>
  <c r="P45" i="1"/>
  <c r="Q45" i="1"/>
  <c r="R45" i="1"/>
  <c r="S45" i="1"/>
  <c r="AF47" i="1" l="1"/>
  <c r="AF46" i="1"/>
  <c r="AH48" i="1"/>
  <c r="AH47" i="1"/>
  <c r="D53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H4" i="1"/>
  <c r="AE48" i="1"/>
  <c r="AD48" i="1"/>
  <c r="AA48" i="1"/>
  <c r="Y48" i="1"/>
  <c r="X48" i="1"/>
  <c r="W48" i="1"/>
  <c r="V48" i="1"/>
  <c r="U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F48" i="1" l="1"/>
  <c r="AF45" i="1"/>
  <c r="AH45" i="1"/>
  <c r="AH46" i="1"/>
  <c r="D52" i="1" l="1"/>
  <c r="AI47" i="1" l="1"/>
  <c r="AI48" i="1"/>
  <c r="L54" i="1"/>
  <c r="AI45" i="1"/>
  <c r="AI46" i="1"/>
</calcChain>
</file>

<file path=xl/sharedStrings.xml><?xml version="1.0" encoding="utf-8"?>
<sst xmlns="http://schemas.openxmlformats.org/spreadsheetml/2006/main" count="827" uniqueCount="59">
  <si>
    <t>№ п.п.</t>
  </si>
  <si>
    <t>Фамилия, имя обучающегося</t>
  </si>
  <si>
    <t>Отметка*</t>
  </si>
  <si>
    <t>% выпол-
нения</t>
  </si>
  <si>
    <t/>
  </si>
  <si>
    <t>Итого</t>
  </si>
  <si>
    <t>1 балл</t>
  </si>
  <si>
    <t>"5"</t>
  </si>
  <si>
    <t>2 балла</t>
  </si>
  <si>
    <t>"4"</t>
  </si>
  <si>
    <t>нет ответа</t>
  </si>
  <si>
    <t>"3"</t>
  </si>
  <si>
    <t>"2"</t>
  </si>
  <si>
    <t>Всего писало:</t>
  </si>
  <si>
    <t>Максимальный балл:</t>
  </si>
  <si>
    <t>Выполнение:</t>
  </si>
  <si>
    <t xml:space="preserve">Минимальный балл: </t>
  </si>
  <si>
    <t>Качество :</t>
  </si>
  <si>
    <t>%</t>
  </si>
  <si>
    <t xml:space="preserve">Учитель:                </t>
  </si>
  <si>
    <t>всего максим.баллов</t>
  </si>
  <si>
    <t>Автор материала:</t>
  </si>
  <si>
    <t>Медведева  Татьяна Александровна,</t>
  </si>
  <si>
    <t>Учитель информатики</t>
  </si>
  <si>
    <t>Высшей квалификационной категории</t>
  </si>
  <si>
    <t xml:space="preserve">МБОУ Арбатская СОШ </t>
  </si>
  <si>
    <t xml:space="preserve">Таштыпского района </t>
  </si>
  <si>
    <t>Республики Хакасия</t>
  </si>
  <si>
    <t>Краткая аннотация:</t>
  </si>
  <si>
    <t>3 балла</t>
  </si>
  <si>
    <t>18 2б</t>
  </si>
  <si>
    <t>19 2б</t>
  </si>
  <si>
    <t>20 2б</t>
  </si>
  <si>
    <t>21 2б</t>
  </si>
  <si>
    <t>22 2б</t>
  </si>
  <si>
    <t>23 2б</t>
  </si>
  <si>
    <t>25 2б</t>
  </si>
  <si>
    <t>26 2б</t>
  </si>
  <si>
    <t>24 3б</t>
  </si>
  <si>
    <t>27 3б</t>
  </si>
  <si>
    <t>28 3б</t>
  </si>
  <si>
    <t>29 3б</t>
  </si>
  <si>
    <t xml:space="preserve">всего баллов (из 45) </t>
  </si>
  <si>
    <t>max</t>
  </si>
  <si>
    <t>Тренировочная работа по  БИОЛОГИИ</t>
  </si>
  <si>
    <t>класс</t>
  </si>
  <si>
    <t>22.04.2021г.</t>
  </si>
  <si>
    <t>Медведева Т.А.</t>
  </si>
  <si>
    <r>
      <t xml:space="preserve">МБОУ  Арбатская СОШ                                                               </t>
    </r>
    <r>
      <rPr>
        <b/>
        <sz val="12"/>
        <rFont val="Arial"/>
        <family val="2"/>
        <charset val="204"/>
      </rPr>
      <t>ПРОТОКОЛ</t>
    </r>
  </si>
  <si>
    <t>с. Арбаты, 2020г.</t>
  </si>
  <si>
    <t>Матрица протокола проведения тренировочной работы по биологии в формате ОГЭ. Данная матрица протокола позволит практически автоматически сделать отчет после проведения работы. Используется при проведении мониторинга подготовки к ОГЭ, как для отдельных учащихся, так и для всей группы</t>
  </si>
  <si>
    <t>-данные в ячейках можно изменять</t>
  </si>
  <si>
    <t>- не изменять и не удалять, результаты отображаются автоматически</t>
  </si>
  <si>
    <r>
      <t xml:space="preserve">Если сдающих много (больше 6),  </t>
    </r>
    <r>
      <rPr>
        <i/>
        <sz val="12"/>
        <color rgb="FF000000"/>
        <rFont val="Verdana"/>
        <family val="2"/>
        <charset val="204"/>
      </rPr>
      <t>выделить</t>
    </r>
    <r>
      <rPr>
        <sz val="12"/>
        <color rgb="FF000000"/>
        <rFont val="Verdana"/>
        <family val="2"/>
        <charset val="204"/>
      </rPr>
      <t xml:space="preserve"> строки с </t>
    </r>
    <r>
      <rPr>
        <b/>
        <i/>
        <sz val="12"/>
        <color rgb="FF000000"/>
        <rFont val="Verdana"/>
        <family val="2"/>
        <charset val="204"/>
      </rPr>
      <t>№6 и 36</t>
    </r>
    <r>
      <rPr>
        <sz val="12"/>
        <color rgb="FF000000"/>
        <rFont val="Verdana"/>
        <family val="2"/>
        <charset val="204"/>
      </rPr>
      <t xml:space="preserve">, вызвать контекстное меню </t>
    </r>
    <r>
      <rPr>
        <b/>
        <i/>
        <sz val="12"/>
        <color rgb="FF000000"/>
        <rFont val="Verdana"/>
        <family val="2"/>
        <charset val="204"/>
      </rPr>
      <t>ПКМ</t>
    </r>
    <r>
      <rPr>
        <sz val="12"/>
        <color rgb="FF000000"/>
        <rFont val="Verdana"/>
        <family val="2"/>
        <charset val="204"/>
      </rPr>
      <t xml:space="preserve"> (правой кнопкой мыши) и выбрать пункт меню </t>
    </r>
    <r>
      <rPr>
        <b/>
        <i/>
        <sz val="12"/>
        <color rgb="FF000000"/>
        <rFont val="Verdana"/>
        <family val="2"/>
        <charset val="204"/>
      </rPr>
      <t xml:space="preserve">Показать. </t>
    </r>
    <r>
      <rPr>
        <sz val="12"/>
        <color rgb="FF000000"/>
        <rFont val="Verdana"/>
        <family val="2"/>
        <charset val="204"/>
      </rPr>
      <t xml:space="preserve">Таким же образом можно скрыть лишние строки, выбрав пункт меню </t>
    </r>
    <r>
      <rPr>
        <b/>
        <i/>
        <sz val="12"/>
        <color rgb="FF000000"/>
        <rFont val="Verdana"/>
        <family val="2"/>
        <charset val="204"/>
      </rPr>
      <t>Скрыть.</t>
    </r>
  </si>
  <si>
    <t>Можно использовать и для других предметов, а также при анализе ВПР.</t>
  </si>
  <si>
    <t>И.И</t>
  </si>
  <si>
    <t>М.А.</t>
  </si>
  <si>
    <t>Т.М.</t>
  </si>
  <si>
    <t>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</si>
</sst>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Verdana"/>
      <family val="2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Verdana"/>
      <family val="2"/>
      <charset val="204"/>
    </font>
    <font>
      <b/>
      <i/>
      <sz val="12"/>
      <color rgb="FF000000"/>
      <name val="Verdan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2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2" applyFont="1" applyFill="1" applyBorder="1" applyAlignment="1" applyProtection="1">
      <alignment horizontal="left"/>
      <protection hidden="1"/>
    </xf>
    <xf numFmtId="0" fontId="9" fillId="0" borderId="0" xfId="0" applyFont="1"/>
    <xf numFmtId="0" fontId="11" fillId="0" borderId="0" xfId="0" applyFont="1"/>
    <xf numFmtId="0" fontId="3" fillId="0" borderId="0" xfId="2" applyFont="1" applyFill="1" applyBorder="1" applyAlignment="1" applyProtection="1">
      <alignment horizontal="right"/>
      <protection hidden="1"/>
    </xf>
    <xf numFmtId="0" fontId="3" fillId="0" borderId="0" xfId="2" applyFont="1" applyFill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12" fillId="2" borderId="10" xfId="0" applyFont="1" applyFill="1" applyBorder="1"/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3" fillId="0" borderId="28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right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right"/>
      <protection hidden="1"/>
    </xf>
    <xf numFmtId="9" fontId="3" fillId="0" borderId="19" xfId="0" applyNumberFormat="1" applyFont="1" applyBorder="1" applyAlignment="1" applyProtection="1">
      <alignment horizontal="center"/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36" xfId="0" applyFont="1" applyFill="1" applyBorder="1" applyAlignment="1" applyProtection="1">
      <alignment horizontal="center"/>
      <protection hidden="1"/>
    </xf>
    <xf numFmtId="9" fontId="3" fillId="3" borderId="37" xfId="1" applyNumberFormat="1" applyFont="1" applyFill="1" applyBorder="1" applyAlignment="1" applyProtection="1">
      <alignment horizontal="center"/>
      <protection hidden="1"/>
    </xf>
    <xf numFmtId="9" fontId="3" fillId="3" borderId="7" xfId="1" applyNumberFormat="1" applyFont="1" applyFill="1" applyBorder="1" applyAlignment="1" applyProtection="1">
      <alignment horizontal="center"/>
      <protection hidden="1"/>
    </xf>
    <xf numFmtId="9" fontId="3" fillId="3" borderId="38" xfId="1" applyNumberFormat="1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22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3" fillId="3" borderId="40" xfId="0" applyFont="1" applyFill="1" applyBorder="1" applyAlignment="1" applyProtection="1">
      <alignment horizontal="center"/>
      <protection hidden="1"/>
    </xf>
    <xf numFmtId="0" fontId="3" fillId="3" borderId="40" xfId="0" applyFont="1" applyFill="1" applyBorder="1" applyAlignment="1" applyProtection="1">
      <alignment horizontal="right"/>
      <protection hidden="1"/>
    </xf>
    <xf numFmtId="9" fontId="3" fillId="3" borderId="37" xfId="0" applyNumberFormat="1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0" fontId="3" fillId="3" borderId="10" xfId="0" applyFont="1" applyFill="1" applyBorder="1" applyAlignment="1" applyProtection="1">
      <alignment horizontal="right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right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9" fontId="3" fillId="3" borderId="13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/>
    <xf numFmtId="0" fontId="10" fillId="3" borderId="5" xfId="0" applyFont="1" applyFill="1" applyBorder="1"/>
    <xf numFmtId="0" fontId="9" fillId="3" borderId="0" xfId="0" applyFont="1" applyFill="1"/>
    <xf numFmtId="14" fontId="3" fillId="4" borderId="0" xfId="0" applyNumberFormat="1" applyFont="1" applyFill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4" fillId="4" borderId="29" xfId="0" applyFont="1" applyFill="1" applyBorder="1" applyAlignment="1" applyProtection="1">
      <alignment vertical="center" wrapText="1"/>
      <protection hidden="1"/>
    </xf>
    <xf numFmtId="0" fontId="4" fillId="4" borderId="21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4" fillId="4" borderId="24" xfId="0" applyFont="1" applyFill="1" applyBorder="1" applyAlignment="1" applyProtection="1">
      <alignment horizontal="center"/>
      <protection hidden="1"/>
    </xf>
    <xf numFmtId="0" fontId="4" fillId="4" borderId="30" xfId="0" applyFont="1" applyFill="1" applyBorder="1" applyAlignment="1" applyProtection="1">
      <alignment vertical="center" wrapText="1"/>
      <protection hidden="1"/>
    </xf>
    <xf numFmtId="0" fontId="4" fillId="4" borderId="25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4" fillId="4" borderId="9" xfId="0" applyFont="1" applyFill="1" applyBorder="1" applyAlignment="1" applyProtection="1">
      <alignment horizontal="center"/>
      <protection hidden="1"/>
    </xf>
    <xf numFmtId="0" fontId="4" fillId="4" borderId="34" xfId="0" applyFont="1" applyFill="1" applyBorder="1" applyAlignment="1" applyProtection="1">
      <alignment horizontal="center"/>
      <protection hidden="1"/>
    </xf>
    <xf numFmtId="0" fontId="4" fillId="4" borderId="31" xfId="0" applyFont="1" applyFill="1" applyBorder="1" applyAlignment="1" applyProtection="1">
      <alignment vertical="center" wrapText="1"/>
      <protection hidden="1"/>
    </xf>
    <xf numFmtId="0" fontId="4" fillId="4" borderId="26" xfId="0" applyFont="1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center"/>
      <protection hidden="1"/>
    </xf>
    <xf numFmtId="0" fontId="0" fillId="4" borderId="1" xfId="0" applyFill="1" applyBorder="1"/>
    <xf numFmtId="0" fontId="3" fillId="3" borderId="1" xfId="0" applyFont="1" applyFill="1" applyBorder="1" applyAlignment="1" applyProtection="1">
      <alignment horizontal="center"/>
      <protection hidden="1"/>
    </xf>
    <xf numFmtId="49" fontId="0" fillId="0" borderId="0" xfId="0" applyNumberFormat="1"/>
    <xf numFmtId="49" fontId="20" fillId="0" borderId="0" xfId="0" applyNumberFormat="1" applyFont="1"/>
    <xf numFmtId="49" fontId="21" fillId="0" borderId="0" xfId="0" applyNumberFormat="1" applyFont="1"/>
    <xf numFmtId="0" fontId="2" fillId="4" borderId="0" xfId="0" applyFont="1" applyFill="1" applyAlignment="1" applyProtection="1">
      <alignment horizontal="left" wrapText="1"/>
      <protection hidden="1"/>
    </xf>
    <xf numFmtId="0" fontId="4" fillId="4" borderId="0" xfId="0" applyFont="1" applyFill="1" applyAlignment="1">
      <alignment horizontal="left" wrapText="1"/>
    </xf>
    <xf numFmtId="0" fontId="3" fillId="4" borderId="27" xfId="0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Процентный 2" xfId="1"/>
  </cellStyles>
  <dxfs count="6"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0" workbookViewId="0">
      <selection activeCell="D11" sqref="D11"/>
    </sheetView>
  </sheetViews>
  <sheetFormatPr defaultRowHeight="15" x14ac:dyDescent="0.25"/>
  <cols>
    <col min="1" max="1" width="48.42578125" bestFit="1" customWidth="1"/>
  </cols>
  <sheetData>
    <row r="1" spans="1:9" ht="18.75" x14ac:dyDescent="0.25">
      <c r="A1" s="38" t="s">
        <v>21</v>
      </c>
    </row>
    <row r="2" spans="1:9" ht="18.75" x14ac:dyDescent="0.25">
      <c r="A2" s="34" t="s">
        <v>22</v>
      </c>
    </row>
    <row r="3" spans="1:9" ht="18.75" x14ac:dyDescent="0.25">
      <c r="A3" s="34" t="s">
        <v>23</v>
      </c>
    </row>
    <row r="4" spans="1:9" ht="18.75" x14ac:dyDescent="0.25">
      <c r="A4" s="34" t="s">
        <v>24</v>
      </c>
    </row>
    <row r="5" spans="1:9" ht="18.75" x14ac:dyDescent="0.25">
      <c r="A5" s="34" t="s">
        <v>25</v>
      </c>
    </row>
    <row r="6" spans="1:9" ht="18.75" x14ac:dyDescent="0.25">
      <c r="A6" s="34" t="s">
        <v>26</v>
      </c>
    </row>
    <row r="7" spans="1:9" ht="18.75" x14ac:dyDescent="0.25">
      <c r="A7" s="34" t="s">
        <v>27</v>
      </c>
    </row>
    <row r="8" spans="1:9" ht="18.75" x14ac:dyDescent="0.25">
      <c r="A8" s="34" t="s">
        <v>49</v>
      </c>
    </row>
    <row r="9" spans="1:9" ht="18.75" x14ac:dyDescent="0.25">
      <c r="A9" s="35"/>
    </row>
    <row r="10" spans="1:9" ht="15.75" x14ac:dyDescent="0.25">
      <c r="A10" s="36" t="s">
        <v>28</v>
      </c>
    </row>
    <row r="11" spans="1:9" ht="135" x14ac:dyDescent="0.25">
      <c r="A11" s="37" t="s">
        <v>50</v>
      </c>
    </row>
    <row r="12" spans="1:9" ht="105.75" thickBot="1" x14ac:dyDescent="0.3">
      <c r="A12" s="37" t="s">
        <v>53</v>
      </c>
    </row>
    <row r="13" spans="1:9" ht="30.75" thickBot="1" x14ac:dyDescent="0.4">
      <c r="A13" s="37" t="s">
        <v>54</v>
      </c>
      <c r="B13" s="88"/>
      <c r="C13" s="91" t="s">
        <v>51</v>
      </c>
      <c r="D13" s="90"/>
      <c r="E13" s="90"/>
      <c r="F13" s="90"/>
      <c r="G13" s="90"/>
      <c r="H13" s="90"/>
      <c r="I13" s="90"/>
    </row>
    <row r="14" spans="1:9" ht="15.75" thickBot="1" x14ac:dyDescent="0.3">
      <c r="C14" s="90"/>
      <c r="D14" s="90"/>
      <c r="E14" s="90"/>
      <c r="F14" s="90"/>
      <c r="G14" s="90"/>
      <c r="H14" s="90"/>
      <c r="I14" s="90"/>
    </row>
    <row r="15" spans="1:9" ht="21.75" thickBot="1" x14ac:dyDescent="0.4">
      <c r="B15" s="89"/>
      <c r="C15" s="91" t="s">
        <v>52</v>
      </c>
      <c r="D15" s="90"/>
      <c r="E15" s="90"/>
      <c r="F15" s="90"/>
      <c r="G15" s="90"/>
      <c r="H15" s="90"/>
      <c r="I15" s="90"/>
    </row>
  </sheetData>
  <conditionalFormatting sqref="B15">
    <cfRule type="expression" dxfId="5" priority="1" stopIfTrue="1">
      <formula>$A$2=1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66" zoomScaleNormal="66" workbookViewId="0">
      <selection sqref="A1:AI60"/>
    </sheetView>
  </sheetViews>
  <sheetFormatPr defaultRowHeight="15" x14ac:dyDescent="0.25"/>
  <cols>
    <col min="1" max="1" width="7.7109375" style="18" customWidth="1"/>
    <col min="2" max="2" width="23.140625" customWidth="1"/>
    <col min="3" max="3" width="5.140625" customWidth="1"/>
    <col min="4" max="4" width="4.28515625" customWidth="1"/>
    <col min="5" max="5" width="4" customWidth="1"/>
    <col min="6" max="6" width="4.42578125" customWidth="1"/>
    <col min="7" max="7" width="4.140625" customWidth="1"/>
    <col min="8" max="9" width="4" customWidth="1"/>
    <col min="10" max="10" width="5.28515625" bestFit="1" customWidth="1"/>
    <col min="11" max="11" width="4.85546875" bestFit="1" customWidth="1"/>
    <col min="12" max="12" width="8" customWidth="1"/>
    <col min="13" max="20" width="5.28515625" bestFit="1" customWidth="1"/>
    <col min="21" max="21" width="7" customWidth="1"/>
    <col min="22" max="22" width="4.85546875" bestFit="1" customWidth="1"/>
    <col min="23" max="24" width="5.85546875" bestFit="1" customWidth="1"/>
    <col min="25" max="25" width="5.85546875" customWidth="1"/>
    <col min="26" max="26" width="6.85546875" customWidth="1"/>
    <col min="27" max="29" width="6" customWidth="1"/>
    <col min="30" max="30" width="6.28515625" customWidth="1"/>
    <col min="31" max="31" width="6.5703125" customWidth="1"/>
    <col min="32" max="32" width="11.7109375" customWidth="1"/>
    <col min="33" max="33" width="9.85546875" bestFit="1" customWidth="1"/>
  </cols>
  <sheetData>
    <row r="1" spans="1:35" ht="33" customHeight="1" x14ac:dyDescent="0.25">
      <c r="A1" s="1"/>
      <c r="B1" s="93" t="s">
        <v>48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2"/>
      <c r="Y1" s="2"/>
      <c r="Z1" s="2"/>
      <c r="AA1" s="2"/>
      <c r="AB1" s="2"/>
      <c r="AC1" s="2"/>
      <c r="AD1" s="2"/>
    </row>
    <row r="2" spans="1:35" ht="32.25" thickBot="1" x14ac:dyDescent="0.3">
      <c r="A2" s="3"/>
      <c r="B2" s="71" t="s">
        <v>46</v>
      </c>
      <c r="C2" s="72" t="s">
        <v>45</v>
      </c>
      <c r="D2" s="72">
        <v>9</v>
      </c>
      <c r="E2" s="95" t="s">
        <v>44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33"/>
      <c r="AA2" s="33"/>
      <c r="AB2" s="33"/>
      <c r="AC2" s="33"/>
      <c r="AD2" s="33"/>
      <c r="AE2" s="72" t="s">
        <v>43</v>
      </c>
      <c r="AF2" s="72">
        <v>45</v>
      </c>
    </row>
    <row r="3" spans="1:35" ht="48" thickBot="1" x14ac:dyDescent="0.3">
      <c r="A3" s="4" t="s">
        <v>0</v>
      </c>
      <c r="B3" s="5" t="s">
        <v>1</v>
      </c>
      <c r="C3" s="42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43">
        <v>10</v>
      </c>
      <c r="M3" s="43">
        <v>11</v>
      </c>
      <c r="N3" s="43">
        <v>12</v>
      </c>
      <c r="O3" s="43">
        <v>13</v>
      </c>
      <c r="P3" s="43">
        <v>14</v>
      </c>
      <c r="Q3" s="43">
        <v>15</v>
      </c>
      <c r="R3" s="43">
        <v>16</v>
      </c>
      <c r="S3" s="43">
        <v>17</v>
      </c>
      <c r="T3" s="43" t="s">
        <v>30</v>
      </c>
      <c r="U3" s="43" t="s">
        <v>31</v>
      </c>
      <c r="V3" s="43" t="s">
        <v>32</v>
      </c>
      <c r="W3" s="43" t="s">
        <v>33</v>
      </c>
      <c r="X3" s="43" t="s">
        <v>34</v>
      </c>
      <c r="Y3" s="43" t="s">
        <v>35</v>
      </c>
      <c r="Z3" s="43" t="s">
        <v>38</v>
      </c>
      <c r="AA3" s="43" t="s">
        <v>36</v>
      </c>
      <c r="AB3" s="43" t="s">
        <v>37</v>
      </c>
      <c r="AC3" s="43" t="s">
        <v>39</v>
      </c>
      <c r="AD3" s="43" t="s">
        <v>40</v>
      </c>
      <c r="AE3" s="43" t="s">
        <v>41</v>
      </c>
      <c r="AF3" s="4" t="s">
        <v>42</v>
      </c>
      <c r="AG3" s="6"/>
      <c r="AH3" s="7" t="s">
        <v>2</v>
      </c>
      <c r="AI3" s="8" t="s">
        <v>3</v>
      </c>
    </row>
    <row r="4" spans="1:35" ht="15.75" x14ac:dyDescent="0.25">
      <c r="A4" s="9">
        <v>1</v>
      </c>
      <c r="B4" s="73" t="s">
        <v>58</v>
      </c>
      <c r="C4" s="74">
        <v>0</v>
      </c>
      <c r="D4" s="75">
        <v>1</v>
      </c>
      <c r="E4" s="75">
        <v>1</v>
      </c>
      <c r="F4" s="75">
        <v>1</v>
      </c>
      <c r="G4" s="75">
        <v>1</v>
      </c>
      <c r="H4" s="75">
        <v>1</v>
      </c>
      <c r="I4" s="75">
        <v>1</v>
      </c>
      <c r="J4" s="75">
        <v>1</v>
      </c>
      <c r="K4" s="75">
        <v>1</v>
      </c>
      <c r="L4" s="75">
        <v>1</v>
      </c>
      <c r="M4" s="75">
        <v>0</v>
      </c>
      <c r="N4" s="75">
        <v>1</v>
      </c>
      <c r="O4" s="75">
        <v>1</v>
      </c>
      <c r="P4" s="75">
        <v>1</v>
      </c>
      <c r="Q4" s="75">
        <v>1</v>
      </c>
      <c r="R4" s="75">
        <v>1</v>
      </c>
      <c r="S4" s="75">
        <v>1</v>
      </c>
      <c r="T4" s="75">
        <v>2</v>
      </c>
      <c r="U4" s="75">
        <v>1</v>
      </c>
      <c r="V4" s="75">
        <v>2</v>
      </c>
      <c r="W4" s="75">
        <v>2</v>
      </c>
      <c r="X4" s="75">
        <v>2</v>
      </c>
      <c r="Y4" s="75">
        <v>1</v>
      </c>
      <c r="Z4" s="75">
        <v>3</v>
      </c>
      <c r="AA4" s="76">
        <v>1</v>
      </c>
      <c r="AB4" s="76">
        <v>0</v>
      </c>
      <c r="AC4" s="76">
        <v>0</v>
      </c>
      <c r="AD4" s="75">
        <v>1</v>
      </c>
      <c r="AE4" s="77">
        <v>1</v>
      </c>
      <c r="AF4" s="47">
        <f>SUM(C4:AE4)</f>
        <v>31</v>
      </c>
      <c r="AG4" s="26"/>
      <c r="AH4" s="47">
        <f>IF(AF4&gt;=36,5,IF(AF4&gt;=25,4,IF(AF4&gt;=13,3,IF(AF4=0,0,2))))</f>
        <v>4</v>
      </c>
      <c r="AI4" s="50">
        <f>AF4/$AF$2*100%</f>
        <v>0.68888888888888888</v>
      </c>
    </row>
    <row r="5" spans="1:35" ht="15.75" x14ac:dyDescent="0.25">
      <c r="A5" s="10">
        <v>2</v>
      </c>
      <c r="B5" s="78" t="s">
        <v>55</v>
      </c>
      <c r="C5" s="79">
        <v>1</v>
      </c>
      <c r="D5" s="80">
        <v>0</v>
      </c>
      <c r="E5" s="80">
        <v>0</v>
      </c>
      <c r="F5" s="80">
        <v>0</v>
      </c>
      <c r="G5" s="80">
        <v>1</v>
      </c>
      <c r="H5" s="80">
        <v>1</v>
      </c>
      <c r="I5" s="80">
        <v>1</v>
      </c>
      <c r="J5" s="80">
        <v>1</v>
      </c>
      <c r="K5" s="80">
        <v>1</v>
      </c>
      <c r="L5" s="80">
        <v>1</v>
      </c>
      <c r="M5" s="80">
        <v>0</v>
      </c>
      <c r="N5" s="80">
        <v>0</v>
      </c>
      <c r="O5" s="80">
        <v>0</v>
      </c>
      <c r="P5" s="80">
        <v>0</v>
      </c>
      <c r="Q5" s="80">
        <v>1</v>
      </c>
      <c r="R5" s="80">
        <v>1</v>
      </c>
      <c r="S5" s="80">
        <v>1</v>
      </c>
      <c r="T5" s="80">
        <v>2</v>
      </c>
      <c r="U5" s="80">
        <v>2</v>
      </c>
      <c r="V5" s="80">
        <v>2</v>
      </c>
      <c r="W5" s="80">
        <v>2</v>
      </c>
      <c r="X5" s="80">
        <v>2</v>
      </c>
      <c r="Y5" s="80">
        <v>2</v>
      </c>
      <c r="Z5" s="80">
        <v>3</v>
      </c>
      <c r="AA5" s="81">
        <v>2</v>
      </c>
      <c r="AB5" s="81">
        <v>2</v>
      </c>
      <c r="AC5" s="81">
        <v>3</v>
      </c>
      <c r="AD5" s="80">
        <v>3</v>
      </c>
      <c r="AE5" s="82">
        <v>3</v>
      </c>
      <c r="AF5" s="48">
        <f t="shared" ref="AF5:AF48" si="0">SUM(C5:AE5)</f>
        <v>38</v>
      </c>
      <c r="AG5" s="27"/>
      <c r="AH5" s="48">
        <f t="shared" ref="AH5:AH43" si="1">IF(AF5&gt;=36,5,IF(AF5&gt;=25,4,IF(AF5&gt;=13,3,IF(AF5=0,0,2))))</f>
        <v>5</v>
      </c>
      <c r="AI5" s="51">
        <f t="shared" ref="AI5:AI43" si="2">AF5/$AF$2*100%</f>
        <v>0.84444444444444444</v>
      </c>
    </row>
    <row r="6" spans="1:35" ht="15.75" x14ac:dyDescent="0.25">
      <c r="A6" s="10">
        <v>3</v>
      </c>
      <c r="B6" s="78" t="s">
        <v>56</v>
      </c>
      <c r="C6" s="79">
        <v>1</v>
      </c>
      <c r="D6" s="80">
        <v>1</v>
      </c>
      <c r="E6" s="80">
        <v>1</v>
      </c>
      <c r="F6" s="80">
        <v>0</v>
      </c>
      <c r="G6" s="80">
        <v>0</v>
      </c>
      <c r="H6" s="80">
        <v>0</v>
      </c>
      <c r="I6" s="80">
        <v>1</v>
      </c>
      <c r="J6" s="80">
        <v>1</v>
      </c>
      <c r="K6" s="80">
        <v>1</v>
      </c>
      <c r="L6" s="80">
        <v>1</v>
      </c>
      <c r="M6" s="80">
        <v>1</v>
      </c>
      <c r="N6" s="80">
        <v>1</v>
      </c>
      <c r="O6" s="80">
        <v>1</v>
      </c>
      <c r="P6" s="80">
        <v>1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1">
        <v>0</v>
      </c>
      <c r="AB6" s="81">
        <v>0</v>
      </c>
      <c r="AC6" s="81">
        <v>0</v>
      </c>
      <c r="AD6" s="80">
        <v>0</v>
      </c>
      <c r="AE6" s="82">
        <v>0</v>
      </c>
      <c r="AF6" s="48">
        <f t="shared" si="0"/>
        <v>11</v>
      </c>
      <c r="AG6" s="27"/>
      <c r="AH6" s="48">
        <f t="shared" si="1"/>
        <v>2</v>
      </c>
      <c r="AI6" s="51">
        <f t="shared" si="2"/>
        <v>0.24444444444444444</v>
      </c>
    </row>
    <row r="7" spans="1:35" ht="15.75" x14ac:dyDescent="0.25">
      <c r="A7" s="10">
        <v>4</v>
      </c>
      <c r="B7" s="78" t="s">
        <v>57</v>
      </c>
      <c r="C7" s="79"/>
      <c r="D7" s="80">
        <v>1</v>
      </c>
      <c r="E7" s="80">
        <v>1</v>
      </c>
      <c r="F7" s="80">
        <v>1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1</v>
      </c>
      <c r="M7" s="80">
        <v>1</v>
      </c>
      <c r="N7" s="80">
        <v>1</v>
      </c>
      <c r="O7" s="80">
        <v>0</v>
      </c>
      <c r="P7" s="80">
        <v>0</v>
      </c>
      <c r="Q7" s="80">
        <v>1</v>
      </c>
      <c r="R7" s="80">
        <v>1</v>
      </c>
      <c r="S7" s="80">
        <v>1</v>
      </c>
      <c r="T7" s="80">
        <v>2</v>
      </c>
      <c r="U7" s="80">
        <v>2</v>
      </c>
      <c r="V7" s="80">
        <v>2</v>
      </c>
      <c r="W7" s="80">
        <v>2</v>
      </c>
      <c r="X7" s="80">
        <v>1</v>
      </c>
      <c r="Y7" s="80">
        <v>1</v>
      </c>
      <c r="Z7" s="80">
        <v>1</v>
      </c>
      <c r="AA7" s="81">
        <v>1</v>
      </c>
      <c r="AB7" s="81">
        <v>2</v>
      </c>
      <c r="AC7" s="81">
        <v>0</v>
      </c>
      <c r="AD7" s="80">
        <v>0</v>
      </c>
      <c r="AE7" s="82">
        <v>0</v>
      </c>
      <c r="AF7" s="48">
        <f t="shared" si="0"/>
        <v>23</v>
      </c>
      <c r="AG7" s="27"/>
      <c r="AH7" s="48">
        <f t="shared" si="1"/>
        <v>3</v>
      </c>
      <c r="AI7" s="51">
        <f t="shared" si="2"/>
        <v>0.51111111111111107</v>
      </c>
    </row>
    <row r="8" spans="1:35" ht="15.75" x14ac:dyDescent="0.25">
      <c r="A8" s="10">
        <v>5</v>
      </c>
      <c r="B8" s="78"/>
      <c r="C8" s="79"/>
      <c r="D8" s="80"/>
      <c r="E8" s="80"/>
      <c r="F8" s="80"/>
      <c r="G8" s="80" t="s">
        <v>4</v>
      </c>
      <c r="H8" s="80" t="s">
        <v>4</v>
      </c>
      <c r="I8" s="80" t="s">
        <v>4</v>
      </c>
      <c r="J8" s="80" t="s">
        <v>4</v>
      </c>
      <c r="K8" s="80" t="s">
        <v>4</v>
      </c>
      <c r="L8" s="80" t="s">
        <v>4</v>
      </c>
      <c r="M8" s="80" t="s">
        <v>4</v>
      </c>
      <c r="N8" s="80" t="s">
        <v>4</v>
      </c>
      <c r="O8" s="80" t="s">
        <v>4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  <c r="AB8" s="81"/>
      <c r="AC8" s="81"/>
      <c r="AD8" s="80"/>
      <c r="AE8" s="82" t="s">
        <v>4</v>
      </c>
      <c r="AF8" s="48">
        <f t="shared" si="0"/>
        <v>0</v>
      </c>
      <c r="AG8" s="27"/>
      <c r="AH8" s="48">
        <f t="shared" si="1"/>
        <v>0</v>
      </c>
      <c r="AI8" s="51">
        <f t="shared" si="2"/>
        <v>0</v>
      </c>
    </row>
    <row r="9" spans="1:35" ht="15.75" x14ac:dyDescent="0.25">
      <c r="A9" s="10">
        <v>6</v>
      </c>
      <c r="B9" s="78"/>
      <c r="C9" s="79"/>
      <c r="D9" s="80"/>
      <c r="E9" s="80"/>
      <c r="F9" s="80"/>
      <c r="G9" s="80" t="s">
        <v>4</v>
      </c>
      <c r="H9" s="80" t="s">
        <v>4</v>
      </c>
      <c r="I9" s="80" t="s">
        <v>4</v>
      </c>
      <c r="J9" s="80" t="s">
        <v>4</v>
      </c>
      <c r="K9" s="80" t="s">
        <v>4</v>
      </c>
      <c r="L9" s="80" t="s">
        <v>4</v>
      </c>
      <c r="M9" s="80" t="s">
        <v>4</v>
      </c>
      <c r="N9" s="80" t="s">
        <v>4</v>
      </c>
      <c r="O9" s="80" t="s">
        <v>4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  <c r="AB9" s="81"/>
      <c r="AC9" s="81"/>
      <c r="AD9" s="80"/>
      <c r="AE9" s="82" t="s">
        <v>4</v>
      </c>
      <c r="AF9" s="48">
        <f t="shared" si="0"/>
        <v>0</v>
      </c>
      <c r="AG9" s="27"/>
      <c r="AH9" s="48">
        <f t="shared" si="1"/>
        <v>0</v>
      </c>
      <c r="AI9" s="51">
        <f t="shared" si="2"/>
        <v>0</v>
      </c>
    </row>
    <row r="10" spans="1:35" ht="15.75" hidden="1" x14ac:dyDescent="0.25">
      <c r="A10" s="10">
        <v>7</v>
      </c>
      <c r="B10" s="78"/>
      <c r="C10" s="79" t="s">
        <v>4</v>
      </c>
      <c r="D10" s="80" t="s">
        <v>4</v>
      </c>
      <c r="E10" s="80" t="s">
        <v>4</v>
      </c>
      <c r="F10" s="80" t="s">
        <v>4</v>
      </c>
      <c r="G10" s="80" t="s">
        <v>4</v>
      </c>
      <c r="H10" s="80" t="s">
        <v>4</v>
      </c>
      <c r="I10" s="80" t="s">
        <v>4</v>
      </c>
      <c r="J10" s="80" t="s">
        <v>4</v>
      </c>
      <c r="K10" s="80" t="s">
        <v>4</v>
      </c>
      <c r="L10" s="80" t="s">
        <v>4</v>
      </c>
      <c r="M10" s="80" t="s">
        <v>4</v>
      </c>
      <c r="N10" s="80" t="s">
        <v>4</v>
      </c>
      <c r="O10" s="80" t="s">
        <v>4</v>
      </c>
      <c r="P10" s="80"/>
      <c r="Q10" s="80"/>
      <c r="R10" s="80"/>
      <c r="S10" s="80"/>
      <c r="T10" s="80"/>
      <c r="U10" s="80" t="s">
        <v>4</v>
      </c>
      <c r="V10" s="80" t="s">
        <v>4</v>
      </c>
      <c r="W10" s="80" t="s">
        <v>4</v>
      </c>
      <c r="X10" s="80" t="s">
        <v>4</v>
      </c>
      <c r="Y10" s="80" t="s">
        <v>4</v>
      </c>
      <c r="Z10" s="80"/>
      <c r="AA10" s="81" t="s">
        <v>4</v>
      </c>
      <c r="AB10" s="81"/>
      <c r="AC10" s="81"/>
      <c r="AD10" s="80" t="s">
        <v>4</v>
      </c>
      <c r="AE10" s="82" t="s">
        <v>4</v>
      </c>
      <c r="AF10" s="48">
        <f t="shared" si="0"/>
        <v>0</v>
      </c>
      <c r="AG10" s="27"/>
      <c r="AH10" s="48">
        <f t="shared" si="1"/>
        <v>0</v>
      </c>
      <c r="AI10" s="51">
        <f t="shared" si="2"/>
        <v>0</v>
      </c>
    </row>
    <row r="11" spans="1:35" ht="15.75" hidden="1" x14ac:dyDescent="0.25">
      <c r="A11" s="10">
        <v>8</v>
      </c>
      <c r="B11" s="78" t="s">
        <v>4</v>
      </c>
      <c r="C11" s="79" t="s">
        <v>4</v>
      </c>
      <c r="D11" s="80" t="s">
        <v>4</v>
      </c>
      <c r="E11" s="80" t="s">
        <v>4</v>
      </c>
      <c r="F11" s="80" t="s">
        <v>4</v>
      </c>
      <c r="G11" s="80" t="s">
        <v>4</v>
      </c>
      <c r="H11" s="80" t="s">
        <v>4</v>
      </c>
      <c r="I11" s="80" t="s">
        <v>4</v>
      </c>
      <c r="J11" s="80" t="s">
        <v>4</v>
      </c>
      <c r="K11" s="80" t="s">
        <v>4</v>
      </c>
      <c r="L11" s="80" t="s">
        <v>4</v>
      </c>
      <c r="M11" s="80" t="s">
        <v>4</v>
      </c>
      <c r="N11" s="80" t="s">
        <v>4</v>
      </c>
      <c r="O11" s="80" t="s">
        <v>4</v>
      </c>
      <c r="P11" s="80"/>
      <c r="Q11" s="80"/>
      <c r="R11" s="80"/>
      <c r="S11" s="80"/>
      <c r="T11" s="80"/>
      <c r="U11" s="80" t="s">
        <v>4</v>
      </c>
      <c r="V11" s="80" t="s">
        <v>4</v>
      </c>
      <c r="W11" s="80" t="s">
        <v>4</v>
      </c>
      <c r="X11" s="80" t="s">
        <v>4</v>
      </c>
      <c r="Y11" s="80" t="s">
        <v>4</v>
      </c>
      <c r="Z11" s="80"/>
      <c r="AA11" s="81" t="s">
        <v>4</v>
      </c>
      <c r="AB11" s="81"/>
      <c r="AC11" s="81"/>
      <c r="AD11" s="80" t="s">
        <v>4</v>
      </c>
      <c r="AE11" s="82" t="s">
        <v>4</v>
      </c>
      <c r="AF11" s="48">
        <f t="shared" si="0"/>
        <v>0</v>
      </c>
      <c r="AG11" s="27"/>
      <c r="AH11" s="48">
        <f t="shared" si="1"/>
        <v>0</v>
      </c>
      <c r="AI11" s="51">
        <f t="shared" si="2"/>
        <v>0</v>
      </c>
    </row>
    <row r="12" spans="1:35" ht="15.75" hidden="1" x14ac:dyDescent="0.25">
      <c r="A12" s="10">
        <v>9</v>
      </c>
      <c r="B12" s="78" t="s">
        <v>4</v>
      </c>
      <c r="C12" s="79" t="s">
        <v>4</v>
      </c>
      <c r="D12" s="80" t="s">
        <v>4</v>
      </c>
      <c r="E12" s="80" t="s">
        <v>4</v>
      </c>
      <c r="F12" s="80" t="s">
        <v>4</v>
      </c>
      <c r="G12" s="80" t="s">
        <v>4</v>
      </c>
      <c r="H12" s="80" t="s">
        <v>4</v>
      </c>
      <c r="I12" s="80" t="s">
        <v>4</v>
      </c>
      <c r="J12" s="80" t="s">
        <v>4</v>
      </c>
      <c r="K12" s="80" t="s">
        <v>4</v>
      </c>
      <c r="L12" s="80" t="s">
        <v>4</v>
      </c>
      <c r="M12" s="80" t="s">
        <v>4</v>
      </c>
      <c r="N12" s="80" t="s">
        <v>4</v>
      </c>
      <c r="O12" s="80" t="s">
        <v>4</v>
      </c>
      <c r="P12" s="80"/>
      <c r="Q12" s="80"/>
      <c r="R12" s="80"/>
      <c r="S12" s="80"/>
      <c r="T12" s="80"/>
      <c r="U12" s="80" t="s">
        <v>4</v>
      </c>
      <c r="V12" s="80" t="s">
        <v>4</v>
      </c>
      <c r="W12" s="80" t="s">
        <v>4</v>
      </c>
      <c r="X12" s="80" t="s">
        <v>4</v>
      </c>
      <c r="Y12" s="80" t="s">
        <v>4</v>
      </c>
      <c r="Z12" s="80"/>
      <c r="AA12" s="81" t="s">
        <v>4</v>
      </c>
      <c r="AB12" s="81"/>
      <c r="AC12" s="81"/>
      <c r="AD12" s="80" t="s">
        <v>4</v>
      </c>
      <c r="AE12" s="82" t="s">
        <v>4</v>
      </c>
      <c r="AF12" s="48">
        <f t="shared" si="0"/>
        <v>0</v>
      </c>
      <c r="AG12" s="27"/>
      <c r="AH12" s="48">
        <f t="shared" si="1"/>
        <v>0</v>
      </c>
      <c r="AI12" s="51">
        <f t="shared" si="2"/>
        <v>0</v>
      </c>
    </row>
    <row r="13" spans="1:35" ht="15.75" hidden="1" x14ac:dyDescent="0.25">
      <c r="A13" s="10">
        <v>10</v>
      </c>
      <c r="B13" s="78" t="s">
        <v>4</v>
      </c>
      <c r="C13" s="79" t="s">
        <v>4</v>
      </c>
      <c r="D13" s="80" t="s">
        <v>4</v>
      </c>
      <c r="E13" s="80" t="s">
        <v>4</v>
      </c>
      <c r="F13" s="80" t="s">
        <v>4</v>
      </c>
      <c r="G13" s="80" t="s">
        <v>4</v>
      </c>
      <c r="H13" s="80" t="s">
        <v>4</v>
      </c>
      <c r="I13" s="80" t="s">
        <v>4</v>
      </c>
      <c r="J13" s="80" t="s">
        <v>4</v>
      </c>
      <c r="K13" s="80" t="s">
        <v>4</v>
      </c>
      <c r="L13" s="80" t="s">
        <v>4</v>
      </c>
      <c r="M13" s="80" t="s">
        <v>4</v>
      </c>
      <c r="N13" s="80" t="s">
        <v>4</v>
      </c>
      <c r="O13" s="80" t="s">
        <v>4</v>
      </c>
      <c r="P13" s="80"/>
      <c r="Q13" s="80"/>
      <c r="R13" s="80"/>
      <c r="S13" s="80"/>
      <c r="T13" s="80"/>
      <c r="U13" s="80" t="s">
        <v>4</v>
      </c>
      <c r="V13" s="80" t="s">
        <v>4</v>
      </c>
      <c r="W13" s="80" t="s">
        <v>4</v>
      </c>
      <c r="X13" s="80" t="s">
        <v>4</v>
      </c>
      <c r="Y13" s="80" t="s">
        <v>4</v>
      </c>
      <c r="Z13" s="80"/>
      <c r="AA13" s="81" t="s">
        <v>4</v>
      </c>
      <c r="AB13" s="81"/>
      <c r="AC13" s="81"/>
      <c r="AD13" s="80" t="s">
        <v>4</v>
      </c>
      <c r="AE13" s="82" t="s">
        <v>4</v>
      </c>
      <c r="AF13" s="48">
        <f t="shared" si="0"/>
        <v>0</v>
      </c>
      <c r="AG13" s="27"/>
      <c r="AH13" s="48">
        <f t="shared" si="1"/>
        <v>0</v>
      </c>
      <c r="AI13" s="51">
        <f t="shared" si="2"/>
        <v>0</v>
      </c>
    </row>
    <row r="14" spans="1:35" ht="15.75" hidden="1" x14ac:dyDescent="0.25">
      <c r="A14" s="10">
        <v>11</v>
      </c>
      <c r="B14" s="78" t="s">
        <v>4</v>
      </c>
      <c r="C14" s="79" t="s">
        <v>4</v>
      </c>
      <c r="D14" s="80" t="s">
        <v>4</v>
      </c>
      <c r="E14" s="80" t="s">
        <v>4</v>
      </c>
      <c r="F14" s="80" t="s">
        <v>4</v>
      </c>
      <c r="G14" s="80" t="s">
        <v>4</v>
      </c>
      <c r="H14" s="80" t="s">
        <v>4</v>
      </c>
      <c r="I14" s="80" t="s">
        <v>4</v>
      </c>
      <c r="J14" s="80" t="s">
        <v>4</v>
      </c>
      <c r="K14" s="80" t="s">
        <v>4</v>
      </c>
      <c r="L14" s="80" t="s">
        <v>4</v>
      </c>
      <c r="M14" s="80" t="s">
        <v>4</v>
      </c>
      <c r="N14" s="80" t="s">
        <v>4</v>
      </c>
      <c r="O14" s="80" t="s">
        <v>4</v>
      </c>
      <c r="P14" s="80"/>
      <c r="Q14" s="80"/>
      <c r="R14" s="80"/>
      <c r="S14" s="80"/>
      <c r="T14" s="80"/>
      <c r="U14" s="80" t="s">
        <v>4</v>
      </c>
      <c r="V14" s="80" t="s">
        <v>4</v>
      </c>
      <c r="W14" s="80" t="s">
        <v>4</v>
      </c>
      <c r="X14" s="80" t="s">
        <v>4</v>
      </c>
      <c r="Y14" s="80" t="s">
        <v>4</v>
      </c>
      <c r="Z14" s="80"/>
      <c r="AA14" s="81" t="s">
        <v>4</v>
      </c>
      <c r="AB14" s="81"/>
      <c r="AC14" s="81"/>
      <c r="AD14" s="80" t="s">
        <v>4</v>
      </c>
      <c r="AE14" s="82" t="s">
        <v>4</v>
      </c>
      <c r="AF14" s="48">
        <f t="shared" si="0"/>
        <v>0</v>
      </c>
      <c r="AG14" s="27"/>
      <c r="AH14" s="48">
        <f t="shared" si="1"/>
        <v>0</v>
      </c>
      <c r="AI14" s="51">
        <f t="shared" si="2"/>
        <v>0</v>
      </c>
    </row>
    <row r="15" spans="1:35" ht="15.75" hidden="1" x14ac:dyDescent="0.25">
      <c r="A15" s="10">
        <v>12</v>
      </c>
      <c r="B15" s="78" t="s">
        <v>4</v>
      </c>
      <c r="C15" s="79" t="s">
        <v>4</v>
      </c>
      <c r="D15" s="80" t="s">
        <v>4</v>
      </c>
      <c r="E15" s="80" t="s">
        <v>4</v>
      </c>
      <c r="F15" s="80" t="s">
        <v>4</v>
      </c>
      <c r="G15" s="80" t="s">
        <v>4</v>
      </c>
      <c r="H15" s="80" t="s">
        <v>4</v>
      </c>
      <c r="I15" s="80" t="s">
        <v>4</v>
      </c>
      <c r="J15" s="80" t="s">
        <v>4</v>
      </c>
      <c r="K15" s="80" t="s">
        <v>4</v>
      </c>
      <c r="L15" s="80" t="s">
        <v>4</v>
      </c>
      <c r="M15" s="80" t="s">
        <v>4</v>
      </c>
      <c r="N15" s="80" t="s">
        <v>4</v>
      </c>
      <c r="O15" s="80" t="s">
        <v>4</v>
      </c>
      <c r="P15" s="80"/>
      <c r="Q15" s="80"/>
      <c r="R15" s="80"/>
      <c r="S15" s="80"/>
      <c r="T15" s="80"/>
      <c r="U15" s="80" t="s">
        <v>4</v>
      </c>
      <c r="V15" s="80" t="s">
        <v>4</v>
      </c>
      <c r="W15" s="80" t="s">
        <v>4</v>
      </c>
      <c r="X15" s="80" t="s">
        <v>4</v>
      </c>
      <c r="Y15" s="80" t="s">
        <v>4</v>
      </c>
      <c r="Z15" s="80"/>
      <c r="AA15" s="81" t="s">
        <v>4</v>
      </c>
      <c r="AB15" s="81"/>
      <c r="AC15" s="81"/>
      <c r="AD15" s="80" t="s">
        <v>4</v>
      </c>
      <c r="AE15" s="82" t="s">
        <v>4</v>
      </c>
      <c r="AF15" s="48">
        <f t="shared" si="0"/>
        <v>0</v>
      </c>
      <c r="AG15" s="27"/>
      <c r="AH15" s="48">
        <f t="shared" si="1"/>
        <v>0</v>
      </c>
      <c r="AI15" s="51">
        <f t="shared" si="2"/>
        <v>0</v>
      </c>
    </row>
    <row r="16" spans="1:35" ht="15.75" hidden="1" x14ac:dyDescent="0.25">
      <c r="A16" s="10">
        <v>13</v>
      </c>
      <c r="B16" s="78" t="s">
        <v>4</v>
      </c>
      <c r="C16" s="79" t="s">
        <v>4</v>
      </c>
      <c r="D16" s="80" t="s">
        <v>4</v>
      </c>
      <c r="E16" s="80" t="s">
        <v>4</v>
      </c>
      <c r="F16" s="80" t="s">
        <v>4</v>
      </c>
      <c r="G16" s="80" t="s">
        <v>4</v>
      </c>
      <c r="H16" s="80" t="s">
        <v>4</v>
      </c>
      <c r="I16" s="80" t="s">
        <v>4</v>
      </c>
      <c r="J16" s="80" t="s">
        <v>4</v>
      </c>
      <c r="K16" s="80" t="s">
        <v>4</v>
      </c>
      <c r="L16" s="80" t="s">
        <v>4</v>
      </c>
      <c r="M16" s="80" t="s">
        <v>4</v>
      </c>
      <c r="N16" s="80" t="s">
        <v>4</v>
      </c>
      <c r="O16" s="80" t="s">
        <v>4</v>
      </c>
      <c r="P16" s="80"/>
      <c r="Q16" s="80"/>
      <c r="R16" s="80"/>
      <c r="S16" s="80"/>
      <c r="T16" s="80"/>
      <c r="U16" s="80" t="s">
        <v>4</v>
      </c>
      <c r="V16" s="80" t="s">
        <v>4</v>
      </c>
      <c r="W16" s="80" t="s">
        <v>4</v>
      </c>
      <c r="X16" s="80" t="s">
        <v>4</v>
      </c>
      <c r="Y16" s="80" t="s">
        <v>4</v>
      </c>
      <c r="Z16" s="80"/>
      <c r="AA16" s="81" t="s">
        <v>4</v>
      </c>
      <c r="AB16" s="81"/>
      <c r="AC16" s="81"/>
      <c r="AD16" s="80" t="s">
        <v>4</v>
      </c>
      <c r="AE16" s="82" t="s">
        <v>4</v>
      </c>
      <c r="AF16" s="48">
        <f t="shared" si="0"/>
        <v>0</v>
      </c>
      <c r="AG16" s="27"/>
      <c r="AH16" s="48">
        <f t="shared" si="1"/>
        <v>0</v>
      </c>
      <c r="AI16" s="51">
        <f t="shared" si="2"/>
        <v>0</v>
      </c>
    </row>
    <row r="17" spans="1:35" ht="15.75" hidden="1" x14ac:dyDescent="0.25">
      <c r="A17" s="10">
        <v>14</v>
      </c>
      <c r="B17" s="78" t="s">
        <v>4</v>
      </c>
      <c r="C17" s="79" t="s">
        <v>4</v>
      </c>
      <c r="D17" s="80" t="s">
        <v>4</v>
      </c>
      <c r="E17" s="80" t="s">
        <v>4</v>
      </c>
      <c r="F17" s="80" t="s">
        <v>4</v>
      </c>
      <c r="G17" s="80" t="s">
        <v>4</v>
      </c>
      <c r="H17" s="80" t="s">
        <v>4</v>
      </c>
      <c r="I17" s="80" t="s">
        <v>4</v>
      </c>
      <c r="J17" s="80" t="s">
        <v>4</v>
      </c>
      <c r="K17" s="80" t="s">
        <v>4</v>
      </c>
      <c r="L17" s="80" t="s">
        <v>4</v>
      </c>
      <c r="M17" s="80" t="s">
        <v>4</v>
      </c>
      <c r="N17" s="80" t="s">
        <v>4</v>
      </c>
      <c r="O17" s="80" t="s">
        <v>4</v>
      </c>
      <c r="P17" s="80"/>
      <c r="Q17" s="80"/>
      <c r="R17" s="80"/>
      <c r="S17" s="80"/>
      <c r="T17" s="80"/>
      <c r="U17" s="80" t="s">
        <v>4</v>
      </c>
      <c r="V17" s="80" t="s">
        <v>4</v>
      </c>
      <c r="W17" s="80" t="s">
        <v>4</v>
      </c>
      <c r="X17" s="80" t="s">
        <v>4</v>
      </c>
      <c r="Y17" s="80" t="s">
        <v>4</v>
      </c>
      <c r="Z17" s="80"/>
      <c r="AA17" s="81" t="s">
        <v>4</v>
      </c>
      <c r="AB17" s="81"/>
      <c r="AC17" s="81"/>
      <c r="AD17" s="80" t="s">
        <v>4</v>
      </c>
      <c r="AE17" s="82" t="s">
        <v>4</v>
      </c>
      <c r="AF17" s="48">
        <f t="shared" si="0"/>
        <v>0</v>
      </c>
      <c r="AG17" s="27"/>
      <c r="AH17" s="48">
        <f t="shared" si="1"/>
        <v>0</v>
      </c>
      <c r="AI17" s="51">
        <f t="shared" si="2"/>
        <v>0</v>
      </c>
    </row>
    <row r="18" spans="1:35" ht="15.75" hidden="1" x14ac:dyDescent="0.25">
      <c r="A18" s="10">
        <v>15</v>
      </c>
      <c r="B18" s="78" t="s">
        <v>4</v>
      </c>
      <c r="C18" s="79" t="s">
        <v>4</v>
      </c>
      <c r="D18" s="80" t="s">
        <v>4</v>
      </c>
      <c r="E18" s="80" t="s">
        <v>4</v>
      </c>
      <c r="F18" s="80" t="s">
        <v>4</v>
      </c>
      <c r="G18" s="80" t="s">
        <v>4</v>
      </c>
      <c r="H18" s="80" t="s">
        <v>4</v>
      </c>
      <c r="I18" s="80" t="s">
        <v>4</v>
      </c>
      <c r="J18" s="80" t="s">
        <v>4</v>
      </c>
      <c r="K18" s="80" t="s">
        <v>4</v>
      </c>
      <c r="L18" s="80" t="s">
        <v>4</v>
      </c>
      <c r="M18" s="80" t="s">
        <v>4</v>
      </c>
      <c r="N18" s="80" t="s">
        <v>4</v>
      </c>
      <c r="O18" s="80" t="s">
        <v>4</v>
      </c>
      <c r="P18" s="80"/>
      <c r="Q18" s="80"/>
      <c r="R18" s="80"/>
      <c r="S18" s="80"/>
      <c r="T18" s="80"/>
      <c r="U18" s="80" t="s">
        <v>4</v>
      </c>
      <c r="V18" s="80" t="s">
        <v>4</v>
      </c>
      <c r="W18" s="80" t="s">
        <v>4</v>
      </c>
      <c r="X18" s="80" t="s">
        <v>4</v>
      </c>
      <c r="Y18" s="80" t="s">
        <v>4</v>
      </c>
      <c r="Z18" s="80"/>
      <c r="AA18" s="81" t="s">
        <v>4</v>
      </c>
      <c r="AB18" s="81"/>
      <c r="AC18" s="81"/>
      <c r="AD18" s="80" t="s">
        <v>4</v>
      </c>
      <c r="AE18" s="82" t="s">
        <v>4</v>
      </c>
      <c r="AF18" s="48">
        <f t="shared" si="0"/>
        <v>0</v>
      </c>
      <c r="AG18" s="27"/>
      <c r="AH18" s="48">
        <f t="shared" si="1"/>
        <v>0</v>
      </c>
      <c r="AI18" s="51">
        <f t="shared" si="2"/>
        <v>0</v>
      </c>
    </row>
    <row r="19" spans="1:35" ht="15.75" hidden="1" x14ac:dyDescent="0.25">
      <c r="A19" s="10">
        <v>16</v>
      </c>
      <c r="B19" s="78" t="s">
        <v>4</v>
      </c>
      <c r="C19" s="79" t="s">
        <v>4</v>
      </c>
      <c r="D19" s="80" t="s">
        <v>4</v>
      </c>
      <c r="E19" s="80" t="s">
        <v>4</v>
      </c>
      <c r="F19" s="80" t="s">
        <v>4</v>
      </c>
      <c r="G19" s="80" t="s">
        <v>4</v>
      </c>
      <c r="H19" s="80" t="s">
        <v>4</v>
      </c>
      <c r="I19" s="80" t="s">
        <v>4</v>
      </c>
      <c r="J19" s="80" t="s">
        <v>4</v>
      </c>
      <c r="K19" s="80" t="s">
        <v>4</v>
      </c>
      <c r="L19" s="80" t="s">
        <v>4</v>
      </c>
      <c r="M19" s="80" t="s">
        <v>4</v>
      </c>
      <c r="N19" s="80" t="s">
        <v>4</v>
      </c>
      <c r="O19" s="80" t="s">
        <v>4</v>
      </c>
      <c r="P19" s="80"/>
      <c r="Q19" s="80"/>
      <c r="R19" s="80"/>
      <c r="S19" s="80"/>
      <c r="T19" s="80"/>
      <c r="U19" s="80" t="s">
        <v>4</v>
      </c>
      <c r="V19" s="80" t="s">
        <v>4</v>
      </c>
      <c r="W19" s="80" t="s">
        <v>4</v>
      </c>
      <c r="X19" s="80" t="s">
        <v>4</v>
      </c>
      <c r="Y19" s="80" t="s">
        <v>4</v>
      </c>
      <c r="Z19" s="80"/>
      <c r="AA19" s="81" t="s">
        <v>4</v>
      </c>
      <c r="AB19" s="81"/>
      <c r="AC19" s="81"/>
      <c r="AD19" s="80" t="s">
        <v>4</v>
      </c>
      <c r="AE19" s="82" t="s">
        <v>4</v>
      </c>
      <c r="AF19" s="48">
        <f t="shared" si="0"/>
        <v>0</v>
      </c>
      <c r="AG19" s="27"/>
      <c r="AH19" s="48">
        <f t="shared" si="1"/>
        <v>0</v>
      </c>
      <c r="AI19" s="51">
        <f t="shared" si="2"/>
        <v>0</v>
      </c>
    </row>
    <row r="20" spans="1:35" ht="15.75" hidden="1" x14ac:dyDescent="0.25">
      <c r="A20" s="10">
        <v>17</v>
      </c>
      <c r="B20" s="78" t="s">
        <v>4</v>
      </c>
      <c r="C20" s="79" t="s">
        <v>4</v>
      </c>
      <c r="D20" s="80" t="s">
        <v>4</v>
      </c>
      <c r="E20" s="80" t="s">
        <v>4</v>
      </c>
      <c r="F20" s="80" t="s">
        <v>4</v>
      </c>
      <c r="G20" s="80" t="s">
        <v>4</v>
      </c>
      <c r="H20" s="80" t="s">
        <v>4</v>
      </c>
      <c r="I20" s="80" t="s">
        <v>4</v>
      </c>
      <c r="J20" s="80" t="s">
        <v>4</v>
      </c>
      <c r="K20" s="80" t="s">
        <v>4</v>
      </c>
      <c r="L20" s="80" t="s">
        <v>4</v>
      </c>
      <c r="M20" s="80" t="s">
        <v>4</v>
      </c>
      <c r="N20" s="80" t="s">
        <v>4</v>
      </c>
      <c r="O20" s="80" t="s">
        <v>4</v>
      </c>
      <c r="P20" s="80"/>
      <c r="Q20" s="80"/>
      <c r="R20" s="80"/>
      <c r="S20" s="80"/>
      <c r="T20" s="80"/>
      <c r="U20" s="80" t="s">
        <v>4</v>
      </c>
      <c r="V20" s="80" t="s">
        <v>4</v>
      </c>
      <c r="W20" s="80" t="s">
        <v>4</v>
      </c>
      <c r="X20" s="80" t="s">
        <v>4</v>
      </c>
      <c r="Y20" s="80" t="s">
        <v>4</v>
      </c>
      <c r="Z20" s="80"/>
      <c r="AA20" s="81" t="s">
        <v>4</v>
      </c>
      <c r="AB20" s="81"/>
      <c r="AC20" s="81"/>
      <c r="AD20" s="80" t="s">
        <v>4</v>
      </c>
      <c r="AE20" s="82" t="s">
        <v>4</v>
      </c>
      <c r="AF20" s="48">
        <f t="shared" si="0"/>
        <v>0</v>
      </c>
      <c r="AG20" s="27"/>
      <c r="AH20" s="48">
        <f t="shared" si="1"/>
        <v>0</v>
      </c>
      <c r="AI20" s="51">
        <f t="shared" si="2"/>
        <v>0</v>
      </c>
    </row>
    <row r="21" spans="1:35" ht="15.75" hidden="1" x14ac:dyDescent="0.25">
      <c r="A21" s="10">
        <v>18</v>
      </c>
      <c r="B21" s="78" t="s">
        <v>4</v>
      </c>
      <c r="C21" s="79" t="s">
        <v>4</v>
      </c>
      <c r="D21" s="80" t="s">
        <v>4</v>
      </c>
      <c r="E21" s="80" t="s">
        <v>4</v>
      </c>
      <c r="F21" s="80" t="s">
        <v>4</v>
      </c>
      <c r="G21" s="80" t="s">
        <v>4</v>
      </c>
      <c r="H21" s="80" t="s">
        <v>4</v>
      </c>
      <c r="I21" s="80" t="s">
        <v>4</v>
      </c>
      <c r="J21" s="80" t="s">
        <v>4</v>
      </c>
      <c r="K21" s="80" t="s">
        <v>4</v>
      </c>
      <c r="L21" s="80" t="s">
        <v>4</v>
      </c>
      <c r="M21" s="80" t="s">
        <v>4</v>
      </c>
      <c r="N21" s="80" t="s">
        <v>4</v>
      </c>
      <c r="O21" s="80" t="s">
        <v>4</v>
      </c>
      <c r="P21" s="80"/>
      <c r="Q21" s="80"/>
      <c r="R21" s="80"/>
      <c r="S21" s="80"/>
      <c r="T21" s="80"/>
      <c r="U21" s="80" t="s">
        <v>4</v>
      </c>
      <c r="V21" s="80" t="s">
        <v>4</v>
      </c>
      <c r="W21" s="80" t="s">
        <v>4</v>
      </c>
      <c r="X21" s="80" t="s">
        <v>4</v>
      </c>
      <c r="Y21" s="80" t="s">
        <v>4</v>
      </c>
      <c r="Z21" s="80"/>
      <c r="AA21" s="81" t="s">
        <v>4</v>
      </c>
      <c r="AB21" s="81"/>
      <c r="AC21" s="81"/>
      <c r="AD21" s="80" t="s">
        <v>4</v>
      </c>
      <c r="AE21" s="82" t="s">
        <v>4</v>
      </c>
      <c r="AF21" s="48">
        <f t="shared" si="0"/>
        <v>0</v>
      </c>
      <c r="AG21" s="27"/>
      <c r="AH21" s="48">
        <f t="shared" si="1"/>
        <v>0</v>
      </c>
      <c r="AI21" s="51">
        <f t="shared" si="2"/>
        <v>0</v>
      </c>
    </row>
    <row r="22" spans="1:35" ht="15.75" hidden="1" x14ac:dyDescent="0.25">
      <c r="A22" s="10">
        <v>19</v>
      </c>
      <c r="B22" s="78" t="s">
        <v>4</v>
      </c>
      <c r="C22" s="79" t="s">
        <v>4</v>
      </c>
      <c r="D22" s="80" t="s">
        <v>4</v>
      </c>
      <c r="E22" s="80" t="s">
        <v>4</v>
      </c>
      <c r="F22" s="80" t="s">
        <v>4</v>
      </c>
      <c r="G22" s="80" t="s">
        <v>4</v>
      </c>
      <c r="H22" s="80" t="s">
        <v>4</v>
      </c>
      <c r="I22" s="80" t="s">
        <v>4</v>
      </c>
      <c r="J22" s="80" t="s">
        <v>4</v>
      </c>
      <c r="K22" s="80" t="s">
        <v>4</v>
      </c>
      <c r="L22" s="80" t="s">
        <v>4</v>
      </c>
      <c r="M22" s="80" t="s">
        <v>4</v>
      </c>
      <c r="N22" s="80" t="s">
        <v>4</v>
      </c>
      <c r="O22" s="80" t="s">
        <v>4</v>
      </c>
      <c r="P22" s="80"/>
      <c r="Q22" s="80"/>
      <c r="R22" s="80"/>
      <c r="S22" s="80"/>
      <c r="T22" s="80"/>
      <c r="U22" s="80" t="s">
        <v>4</v>
      </c>
      <c r="V22" s="80" t="s">
        <v>4</v>
      </c>
      <c r="W22" s="80" t="s">
        <v>4</v>
      </c>
      <c r="X22" s="80" t="s">
        <v>4</v>
      </c>
      <c r="Y22" s="80" t="s">
        <v>4</v>
      </c>
      <c r="Z22" s="80"/>
      <c r="AA22" s="81" t="s">
        <v>4</v>
      </c>
      <c r="AB22" s="81"/>
      <c r="AC22" s="81"/>
      <c r="AD22" s="80" t="s">
        <v>4</v>
      </c>
      <c r="AE22" s="82" t="s">
        <v>4</v>
      </c>
      <c r="AF22" s="48">
        <f t="shared" si="0"/>
        <v>0</v>
      </c>
      <c r="AG22" s="27"/>
      <c r="AH22" s="48">
        <f t="shared" si="1"/>
        <v>0</v>
      </c>
      <c r="AI22" s="51">
        <f t="shared" si="2"/>
        <v>0</v>
      </c>
    </row>
    <row r="23" spans="1:35" ht="15.75" hidden="1" x14ac:dyDescent="0.25">
      <c r="A23" s="10">
        <v>20</v>
      </c>
      <c r="B23" s="78" t="s">
        <v>4</v>
      </c>
      <c r="C23" s="79" t="s">
        <v>4</v>
      </c>
      <c r="D23" s="80" t="s">
        <v>4</v>
      </c>
      <c r="E23" s="80" t="s">
        <v>4</v>
      </c>
      <c r="F23" s="80" t="s">
        <v>4</v>
      </c>
      <c r="G23" s="80" t="s">
        <v>4</v>
      </c>
      <c r="H23" s="80" t="s">
        <v>4</v>
      </c>
      <c r="I23" s="80" t="s">
        <v>4</v>
      </c>
      <c r="J23" s="80" t="s">
        <v>4</v>
      </c>
      <c r="K23" s="80" t="s">
        <v>4</v>
      </c>
      <c r="L23" s="80" t="s">
        <v>4</v>
      </c>
      <c r="M23" s="80" t="s">
        <v>4</v>
      </c>
      <c r="N23" s="80" t="s">
        <v>4</v>
      </c>
      <c r="O23" s="80" t="s">
        <v>4</v>
      </c>
      <c r="P23" s="80"/>
      <c r="Q23" s="80"/>
      <c r="R23" s="80"/>
      <c r="S23" s="80"/>
      <c r="T23" s="80"/>
      <c r="U23" s="80" t="s">
        <v>4</v>
      </c>
      <c r="V23" s="80" t="s">
        <v>4</v>
      </c>
      <c r="W23" s="80" t="s">
        <v>4</v>
      </c>
      <c r="X23" s="80" t="s">
        <v>4</v>
      </c>
      <c r="Y23" s="80" t="s">
        <v>4</v>
      </c>
      <c r="Z23" s="80"/>
      <c r="AA23" s="81" t="s">
        <v>4</v>
      </c>
      <c r="AB23" s="81"/>
      <c r="AC23" s="81"/>
      <c r="AD23" s="80" t="s">
        <v>4</v>
      </c>
      <c r="AE23" s="82" t="s">
        <v>4</v>
      </c>
      <c r="AF23" s="48">
        <f t="shared" si="0"/>
        <v>0</v>
      </c>
      <c r="AG23" s="27"/>
      <c r="AH23" s="48">
        <f t="shared" si="1"/>
        <v>0</v>
      </c>
      <c r="AI23" s="51">
        <f t="shared" si="2"/>
        <v>0</v>
      </c>
    </row>
    <row r="24" spans="1:35" ht="15.75" hidden="1" x14ac:dyDescent="0.25">
      <c r="A24" s="10">
        <v>21</v>
      </c>
      <c r="B24" s="78" t="s">
        <v>4</v>
      </c>
      <c r="C24" s="79" t="s">
        <v>4</v>
      </c>
      <c r="D24" s="80" t="s">
        <v>4</v>
      </c>
      <c r="E24" s="80" t="s">
        <v>4</v>
      </c>
      <c r="F24" s="80" t="s">
        <v>4</v>
      </c>
      <c r="G24" s="80" t="s">
        <v>4</v>
      </c>
      <c r="H24" s="80" t="s">
        <v>4</v>
      </c>
      <c r="I24" s="80" t="s">
        <v>4</v>
      </c>
      <c r="J24" s="80" t="s">
        <v>4</v>
      </c>
      <c r="K24" s="80" t="s">
        <v>4</v>
      </c>
      <c r="L24" s="80" t="s">
        <v>4</v>
      </c>
      <c r="M24" s="80" t="s">
        <v>4</v>
      </c>
      <c r="N24" s="80" t="s">
        <v>4</v>
      </c>
      <c r="O24" s="80" t="s">
        <v>4</v>
      </c>
      <c r="P24" s="80"/>
      <c r="Q24" s="80"/>
      <c r="R24" s="80"/>
      <c r="S24" s="80"/>
      <c r="T24" s="80"/>
      <c r="U24" s="80" t="s">
        <v>4</v>
      </c>
      <c r="V24" s="80" t="s">
        <v>4</v>
      </c>
      <c r="W24" s="80" t="s">
        <v>4</v>
      </c>
      <c r="X24" s="80" t="s">
        <v>4</v>
      </c>
      <c r="Y24" s="80" t="s">
        <v>4</v>
      </c>
      <c r="Z24" s="80"/>
      <c r="AA24" s="81" t="s">
        <v>4</v>
      </c>
      <c r="AB24" s="81"/>
      <c r="AC24" s="81"/>
      <c r="AD24" s="80" t="s">
        <v>4</v>
      </c>
      <c r="AE24" s="82" t="s">
        <v>4</v>
      </c>
      <c r="AF24" s="48">
        <f t="shared" si="0"/>
        <v>0</v>
      </c>
      <c r="AG24" s="27"/>
      <c r="AH24" s="48">
        <f t="shared" si="1"/>
        <v>0</v>
      </c>
      <c r="AI24" s="51">
        <f t="shared" si="2"/>
        <v>0</v>
      </c>
    </row>
    <row r="25" spans="1:35" ht="15.75" hidden="1" x14ac:dyDescent="0.25">
      <c r="A25" s="10">
        <v>22</v>
      </c>
      <c r="B25" s="78" t="s">
        <v>4</v>
      </c>
      <c r="C25" s="79" t="s">
        <v>4</v>
      </c>
      <c r="D25" s="80" t="s">
        <v>4</v>
      </c>
      <c r="E25" s="80" t="s">
        <v>4</v>
      </c>
      <c r="F25" s="80" t="s">
        <v>4</v>
      </c>
      <c r="G25" s="80" t="s">
        <v>4</v>
      </c>
      <c r="H25" s="80" t="s">
        <v>4</v>
      </c>
      <c r="I25" s="80" t="s">
        <v>4</v>
      </c>
      <c r="J25" s="80" t="s">
        <v>4</v>
      </c>
      <c r="K25" s="80" t="s">
        <v>4</v>
      </c>
      <c r="L25" s="80" t="s">
        <v>4</v>
      </c>
      <c r="M25" s="80" t="s">
        <v>4</v>
      </c>
      <c r="N25" s="80" t="s">
        <v>4</v>
      </c>
      <c r="O25" s="80" t="s">
        <v>4</v>
      </c>
      <c r="P25" s="80"/>
      <c r="Q25" s="80"/>
      <c r="R25" s="80"/>
      <c r="S25" s="80"/>
      <c r="T25" s="80"/>
      <c r="U25" s="80" t="s">
        <v>4</v>
      </c>
      <c r="V25" s="80" t="s">
        <v>4</v>
      </c>
      <c r="W25" s="80" t="s">
        <v>4</v>
      </c>
      <c r="X25" s="80" t="s">
        <v>4</v>
      </c>
      <c r="Y25" s="80" t="s">
        <v>4</v>
      </c>
      <c r="Z25" s="80"/>
      <c r="AA25" s="81" t="s">
        <v>4</v>
      </c>
      <c r="AB25" s="81"/>
      <c r="AC25" s="81"/>
      <c r="AD25" s="80" t="s">
        <v>4</v>
      </c>
      <c r="AE25" s="82" t="s">
        <v>4</v>
      </c>
      <c r="AF25" s="48">
        <f t="shared" si="0"/>
        <v>0</v>
      </c>
      <c r="AG25" s="27"/>
      <c r="AH25" s="48">
        <f t="shared" si="1"/>
        <v>0</v>
      </c>
      <c r="AI25" s="51">
        <f t="shared" si="2"/>
        <v>0</v>
      </c>
    </row>
    <row r="26" spans="1:35" ht="15.75" hidden="1" x14ac:dyDescent="0.25">
      <c r="A26" s="10">
        <v>23</v>
      </c>
      <c r="B26" s="78" t="s">
        <v>4</v>
      </c>
      <c r="C26" s="79" t="s">
        <v>4</v>
      </c>
      <c r="D26" s="80" t="s">
        <v>4</v>
      </c>
      <c r="E26" s="80" t="s">
        <v>4</v>
      </c>
      <c r="F26" s="80" t="s">
        <v>4</v>
      </c>
      <c r="G26" s="80" t="s">
        <v>4</v>
      </c>
      <c r="H26" s="80" t="s">
        <v>4</v>
      </c>
      <c r="I26" s="80" t="s">
        <v>4</v>
      </c>
      <c r="J26" s="80" t="s">
        <v>4</v>
      </c>
      <c r="K26" s="80" t="s">
        <v>4</v>
      </c>
      <c r="L26" s="80" t="s">
        <v>4</v>
      </c>
      <c r="M26" s="80" t="s">
        <v>4</v>
      </c>
      <c r="N26" s="80" t="s">
        <v>4</v>
      </c>
      <c r="O26" s="80" t="s">
        <v>4</v>
      </c>
      <c r="P26" s="80"/>
      <c r="Q26" s="80"/>
      <c r="R26" s="80"/>
      <c r="S26" s="80"/>
      <c r="T26" s="80"/>
      <c r="U26" s="80" t="s">
        <v>4</v>
      </c>
      <c r="V26" s="80" t="s">
        <v>4</v>
      </c>
      <c r="W26" s="80" t="s">
        <v>4</v>
      </c>
      <c r="X26" s="80" t="s">
        <v>4</v>
      </c>
      <c r="Y26" s="80" t="s">
        <v>4</v>
      </c>
      <c r="Z26" s="80"/>
      <c r="AA26" s="81" t="s">
        <v>4</v>
      </c>
      <c r="AB26" s="81"/>
      <c r="AC26" s="81"/>
      <c r="AD26" s="80" t="s">
        <v>4</v>
      </c>
      <c r="AE26" s="82" t="s">
        <v>4</v>
      </c>
      <c r="AF26" s="48">
        <f t="shared" si="0"/>
        <v>0</v>
      </c>
      <c r="AG26" s="27"/>
      <c r="AH26" s="48">
        <f t="shared" si="1"/>
        <v>0</v>
      </c>
      <c r="AI26" s="51">
        <f t="shared" si="2"/>
        <v>0</v>
      </c>
    </row>
    <row r="27" spans="1:35" ht="15.75" hidden="1" x14ac:dyDescent="0.25">
      <c r="A27" s="10">
        <v>24</v>
      </c>
      <c r="B27" s="78" t="s">
        <v>4</v>
      </c>
      <c r="C27" s="79" t="s">
        <v>4</v>
      </c>
      <c r="D27" s="80" t="s">
        <v>4</v>
      </c>
      <c r="E27" s="80" t="s">
        <v>4</v>
      </c>
      <c r="F27" s="80" t="s">
        <v>4</v>
      </c>
      <c r="G27" s="80" t="s">
        <v>4</v>
      </c>
      <c r="H27" s="80" t="s">
        <v>4</v>
      </c>
      <c r="I27" s="80" t="s">
        <v>4</v>
      </c>
      <c r="J27" s="80" t="s">
        <v>4</v>
      </c>
      <c r="K27" s="80" t="s">
        <v>4</v>
      </c>
      <c r="L27" s="80" t="s">
        <v>4</v>
      </c>
      <c r="M27" s="80" t="s">
        <v>4</v>
      </c>
      <c r="N27" s="80" t="s">
        <v>4</v>
      </c>
      <c r="O27" s="80" t="s">
        <v>4</v>
      </c>
      <c r="P27" s="80"/>
      <c r="Q27" s="80"/>
      <c r="R27" s="80"/>
      <c r="S27" s="80"/>
      <c r="T27" s="80"/>
      <c r="U27" s="80" t="s">
        <v>4</v>
      </c>
      <c r="V27" s="80" t="s">
        <v>4</v>
      </c>
      <c r="W27" s="80" t="s">
        <v>4</v>
      </c>
      <c r="X27" s="80" t="s">
        <v>4</v>
      </c>
      <c r="Y27" s="80" t="s">
        <v>4</v>
      </c>
      <c r="Z27" s="80"/>
      <c r="AA27" s="81" t="s">
        <v>4</v>
      </c>
      <c r="AB27" s="81"/>
      <c r="AC27" s="81"/>
      <c r="AD27" s="80" t="s">
        <v>4</v>
      </c>
      <c r="AE27" s="82" t="s">
        <v>4</v>
      </c>
      <c r="AF27" s="48">
        <f t="shared" si="0"/>
        <v>0</v>
      </c>
      <c r="AG27" s="27"/>
      <c r="AH27" s="48">
        <f t="shared" si="1"/>
        <v>0</v>
      </c>
      <c r="AI27" s="51">
        <f t="shared" si="2"/>
        <v>0</v>
      </c>
    </row>
    <row r="28" spans="1:35" ht="15.75" hidden="1" x14ac:dyDescent="0.25">
      <c r="A28" s="10">
        <v>25</v>
      </c>
      <c r="B28" s="78" t="s">
        <v>4</v>
      </c>
      <c r="C28" s="79" t="s">
        <v>4</v>
      </c>
      <c r="D28" s="80" t="s">
        <v>4</v>
      </c>
      <c r="E28" s="80" t="s">
        <v>4</v>
      </c>
      <c r="F28" s="80" t="s">
        <v>4</v>
      </c>
      <c r="G28" s="80" t="s">
        <v>4</v>
      </c>
      <c r="H28" s="80" t="s">
        <v>4</v>
      </c>
      <c r="I28" s="80" t="s">
        <v>4</v>
      </c>
      <c r="J28" s="80" t="s">
        <v>4</v>
      </c>
      <c r="K28" s="80" t="s">
        <v>4</v>
      </c>
      <c r="L28" s="80" t="s">
        <v>4</v>
      </c>
      <c r="M28" s="80" t="s">
        <v>4</v>
      </c>
      <c r="N28" s="80" t="s">
        <v>4</v>
      </c>
      <c r="O28" s="80" t="s">
        <v>4</v>
      </c>
      <c r="P28" s="80"/>
      <c r="Q28" s="80"/>
      <c r="R28" s="80"/>
      <c r="S28" s="80"/>
      <c r="T28" s="80"/>
      <c r="U28" s="80" t="s">
        <v>4</v>
      </c>
      <c r="V28" s="80" t="s">
        <v>4</v>
      </c>
      <c r="W28" s="80" t="s">
        <v>4</v>
      </c>
      <c r="X28" s="80" t="s">
        <v>4</v>
      </c>
      <c r="Y28" s="80" t="s">
        <v>4</v>
      </c>
      <c r="Z28" s="80"/>
      <c r="AA28" s="81" t="s">
        <v>4</v>
      </c>
      <c r="AB28" s="81"/>
      <c r="AC28" s="81"/>
      <c r="AD28" s="80" t="s">
        <v>4</v>
      </c>
      <c r="AE28" s="82" t="s">
        <v>4</v>
      </c>
      <c r="AF28" s="48">
        <f t="shared" si="0"/>
        <v>0</v>
      </c>
      <c r="AG28" s="27"/>
      <c r="AH28" s="48">
        <f t="shared" si="1"/>
        <v>0</v>
      </c>
      <c r="AI28" s="51">
        <f t="shared" si="2"/>
        <v>0</v>
      </c>
    </row>
    <row r="29" spans="1:35" ht="15.75" hidden="1" x14ac:dyDescent="0.25">
      <c r="A29" s="10">
        <v>26</v>
      </c>
      <c r="B29" s="78" t="s">
        <v>4</v>
      </c>
      <c r="C29" s="79" t="s">
        <v>4</v>
      </c>
      <c r="D29" s="80" t="s">
        <v>4</v>
      </c>
      <c r="E29" s="80" t="s">
        <v>4</v>
      </c>
      <c r="F29" s="80" t="s">
        <v>4</v>
      </c>
      <c r="G29" s="80" t="s">
        <v>4</v>
      </c>
      <c r="H29" s="80" t="s">
        <v>4</v>
      </c>
      <c r="I29" s="80" t="s">
        <v>4</v>
      </c>
      <c r="J29" s="80" t="s">
        <v>4</v>
      </c>
      <c r="K29" s="80" t="s">
        <v>4</v>
      </c>
      <c r="L29" s="80" t="s">
        <v>4</v>
      </c>
      <c r="M29" s="80" t="s">
        <v>4</v>
      </c>
      <c r="N29" s="80" t="s">
        <v>4</v>
      </c>
      <c r="O29" s="80" t="s">
        <v>4</v>
      </c>
      <c r="P29" s="80"/>
      <c r="Q29" s="80"/>
      <c r="R29" s="80"/>
      <c r="S29" s="80"/>
      <c r="T29" s="80"/>
      <c r="U29" s="80" t="s">
        <v>4</v>
      </c>
      <c r="V29" s="80" t="s">
        <v>4</v>
      </c>
      <c r="W29" s="80" t="s">
        <v>4</v>
      </c>
      <c r="X29" s="80" t="s">
        <v>4</v>
      </c>
      <c r="Y29" s="80" t="s">
        <v>4</v>
      </c>
      <c r="Z29" s="80"/>
      <c r="AA29" s="81" t="s">
        <v>4</v>
      </c>
      <c r="AB29" s="81"/>
      <c r="AC29" s="81"/>
      <c r="AD29" s="80" t="s">
        <v>4</v>
      </c>
      <c r="AE29" s="82" t="s">
        <v>4</v>
      </c>
      <c r="AF29" s="48">
        <f t="shared" si="0"/>
        <v>0</v>
      </c>
      <c r="AG29" s="27"/>
      <c r="AH29" s="48">
        <f t="shared" si="1"/>
        <v>0</v>
      </c>
      <c r="AI29" s="51">
        <f t="shared" si="2"/>
        <v>0</v>
      </c>
    </row>
    <row r="30" spans="1:35" ht="15.75" hidden="1" x14ac:dyDescent="0.25">
      <c r="A30" s="10">
        <v>27</v>
      </c>
      <c r="B30" s="78" t="s">
        <v>4</v>
      </c>
      <c r="C30" s="79" t="s">
        <v>4</v>
      </c>
      <c r="D30" s="80" t="s">
        <v>4</v>
      </c>
      <c r="E30" s="80" t="s">
        <v>4</v>
      </c>
      <c r="F30" s="80" t="s">
        <v>4</v>
      </c>
      <c r="G30" s="80" t="s">
        <v>4</v>
      </c>
      <c r="H30" s="80" t="s">
        <v>4</v>
      </c>
      <c r="I30" s="80" t="s">
        <v>4</v>
      </c>
      <c r="J30" s="80" t="s">
        <v>4</v>
      </c>
      <c r="K30" s="80" t="s">
        <v>4</v>
      </c>
      <c r="L30" s="80" t="s">
        <v>4</v>
      </c>
      <c r="M30" s="80" t="s">
        <v>4</v>
      </c>
      <c r="N30" s="80" t="s">
        <v>4</v>
      </c>
      <c r="O30" s="80" t="s">
        <v>4</v>
      </c>
      <c r="P30" s="80"/>
      <c r="Q30" s="80"/>
      <c r="R30" s="80"/>
      <c r="S30" s="80"/>
      <c r="T30" s="80"/>
      <c r="U30" s="80" t="s">
        <v>4</v>
      </c>
      <c r="V30" s="80" t="s">
        <v>4</v>
      </c>
      <c r="W30" s="80" t="s">
        <v>4</v>
      </c>
      <c r="X30" s="80" t="s">
        <v>4</v>
      </c>
      <c r="Y30" s="80" t="s">
        <v>4</v>
      </c>
      <c r="Z30" s="80"/>
      <c r="AA30" s="81" t="s">
        <v>4</v>
      </c>
      <c r="AB30" s="81"/>
      <c r="AC30" s="81"/>
      <c r="AD30" s="80" t="s">
        <v>4</v>
      </c>
      <c r="AE30" s="82" t="s">
        <v>4</v>
      </c>
      <c r="AF30" s="48">
        <f t="shared" si="0"/>
        <v>0</v>
      </c>
      <c r="AG30" s="27"/>
      <c r="AH30" s="48">
        <f t="shared" si="1"/>
        <v>0</v>
      </c>
      <c r="AI30" s="51">
        <f t="shared" si="2"/>
        <v>0</v>
      </c>
    </row>
    <row r="31" spans="1:35" ht="15.75" hidden="1" x14ac:dyDescent="0.25">
      <c r="A31" s="10">
        <v>28</v>
      </c>
      <c r="B31" s="78" t="s">
        <v>4</v>
      </c>
      <c r="C31" s="79" t="s">
        <v>4</v>
      </c>
      <c r="D31" s="80" t="s">
        <v>4</v>
      </c>
      <c r="E31" s="80" t="s">
        <v>4</v>
      </c>
      <c r="F31" s="80" t="s">
        <v>4</v>
      </c>
      <c r="G31" s="80" t="s">
        <v>4</v>
      </c>
      <c r="H31" s="80" t="s">
        <v>4</v>
      </c>
      <c r="I31" s="80" t="s">
        <v>4</v>
      </c>
      <c r="J31" s="80" t="s">
        <v>4</v>
      </c>
      <c r="K31" s="80" t="s">
        <v>4</v>
      </c>
      <c r="L31" s="80" t="s">
        <v>4</v>
      </c>
      <c r="M31" s="80" t="s">
        <v>4</v>
      </c>
      <c r="N31" s="80" t="s">
        <v>4</v>
      </c>
      <c r="O31" s="80" t="s">
        <v>4</v>
      </c>
      <c r="P31" s="80"/>
      <c r="Q31" s="80"/>
      <c r="R31" s="80"/>
      <c r="S31" s="80"/>
      <c r="T31" s="80"/>
      <c r="U31" s="80" t="s">
        <v>4</v>
      </c>
      <c r="V31" s="80" t="s">
        <v>4</v>
      </c>
      <c r="W31" s="80" t="s">
        <v>4</v>
      </c>
      <c r="X31" s="80" t="s">
        <v>4</v>
      </c>
      <c r="Y31" s="80" t="s">
        <v>4</v>
      </c>
      <c r="Z31" s="80"/>
      <c r="AA31" s="81" t="s">
        <v>4</v>
      </c>
      <c r="AB31" s="81"/>
      <c r="AC31" s="81"/>
      <c r="AD31" s="80" t="s">
        <v>4</v>
      </c>
      <c r="AE31" s="82" t="s">
        <v>4</v>
      </c>
      <c r="AF31" s="48">
        <f t="shared" si="0"/>
        <v>0</v>
      </c>
      <c r="AG31" s="27"/>
      <c r="AH31" s="48">
        <f t="shared" si="1"/>
        <v>0</v>
      </c>
      <c r="AI31" s="51">
        <f t="shared" si="2"/>
        <v>0</v>
      </c>
    </row>
    <row r="32" spans="1:35" ht="15.75" hidden="1" x14ac:dyDescent="0.25">
      <c r="A32" s="10">
        <v>29</v>
      </c>
      <c r="B32" s="78" t="s">
        <v>4</v>
      </c>
      <c r="C32" s="79" t="s">
        <v>4</v>
      </c>
      <c r="D32" s="80" t="s">
        <v>4</v>
      </c>
      <c r="E32" s="80" t="s">
        <v>4</v>
      </c>
      <c r="F32" s="80" t="s">
        <v>4</v>
      </c>
      <c r="G32" s="80" t="s">
        <v>4</v>
      </c>
      <c r="H32" s="80" t="s">
        <v>4</v>
      </c>
      <c r="I32" s="80" t="s">
        <v>4</v>
      </c>
      <c r="J32" s="80" t="s">
        <v>4</v>
      </c>
      <c r="K32" s="80" t="s">
        <v>4</v>
      </c>
      <c r="L32" s="80" t="s">
        <v>4</v>
      </c>
      <c r="M32" s="80" t="s">
        <v>4</v>
      </c>
      <c r="N32" s="80" t="s">
        <v>4</v>
      </c>
      <c r="O32" s="80" t="s">
        <v>4</v>
      </c>
      <c r="P32" s="80"/>
      <c r="Q32" s="80"/>
      <c r="R32" s="80"/>
      <c r="S32" s="80"/>
      <c r="T32" s="80"/>
      <c r="U32" s="80" t="s">
        <v>4</v>
      </c>
      <c r="V32" s="80" t="s">
        <v>4</v>
      </c>
      <c r="W32" s="80" t="s">
        <v>4</v>
      </c>
      <c r="X32" s="80" t="s">
        <v>4</v>
      </c>
      <c r="Y32" s="80" t="s">
        <v>4</v>
      </c>
      <c r="Z32" s="80"/>
      <c r="AA32" s="81" t="s">
        <v>4</v>
      </c>
      <c r="AB32" s="81"/>
      <c r="AC32" s="81"/>
      <c r="AD32" s="80" t="s">
        <v>4</v>
      </c>
      <c r="AE32" s="82" t="s">
        <v>4</v>
      </c>
      <c r="AF32" s="48">
        <f t="shared" si="0"/>
        <v>0</v>
      </c>
      <c r="AG32" s="27"/>
      <c r="AH32" s="48">
        <f t="shared" si="1"/>
        <v>0</v>
      </c>
      <c r="AI32" s="51">
        <f t="shared" si="2"/>
        <v>0</v>
      </c>
    </row>
    <row r="33" spans="1:35" ht="15.75" hidden="1" x14ac:dyDescent="0.25">
      <c r="A33" s="10">
        <v>30</v>
      </c>
      <c r="B33" s="78" t="s">
        <v>4</v>
      </c>
      <c r="C33" s="79" t="s">
        <v>4</v>
      </c>
      <c r="D33" s="80" t="s">
        <v>4</v>
      </c>
      <c r="E33" s="80" t="s">
        <v>4</v>
      </c>
      <c r="F33" s="80" t="s">
        <v>4</v>
      </c>
      <c r="G33" s="80" t="s">
        <v>4</v>
      </c>
      <c r="H33" s="80" t="s">
        <v>4</v>
      </c>
      <c r="I33" s="80" t="s">
        <v>4</v>
      </c>
      <c r="J33" s="80" t="s">
        <v>4</v>
      </c>
      <c r="K33" s="80" t="s">
        <v>4</v>
      </c>
      <c r="L33" s="80" t="s">
        <v>4</v>
      </c>
      <c r="M33" s="80" t="s">
        <v>4</v>
      </c>
      <c r="N33" s="80" t="s">
        <v>4</v>
      </c>
      <c r="O33" s="80" t="s">
        <v>4</v>
      </c>
      <c r="P33" s="80"/>
      <c r="Q33" s="80"/>
      <c r="R33" s="80"/>
      <c r="S33" s="80"/>
      <c r="T33" s="80"/>
      <c r="U33" s="80" t="s">
        <v>4</v>
      </c>
      <c r="V33" s="80" t="s">
        <v>4</v>
      </c>
      <c r="W33" s="80" t="s">
        <v>4</v>
      </c>
      <c r="X33" s="80" t="s">
        <v>4</v>
      </c>
      <c r="Y33" s="80" t="s">
        <v>4</v>
      </c>
      <c r="Z33" s="80"/>
      <c r="AA33" s="81" t="s">
        <v>4</v>
      </c>
      <c r="AB33" s="81"/>
      <c r="AC33" s="81"/>
      <c r="AD33" s="80" t="s">
        <v>4</v>
      </c>
      <c r="AE33" s="82" t="s">
        <v>4</v>
      </c>
      <c r="AF33" s="48">
        <f t="shared" si="0"/>
        <v>0</v>
      </c>
      <c r="AG33" s="27"/>
      <c r="AH33" s="48">
        <f t="shared" si="1"/>
        <v>0</v>
      </c>
      <c r="AI33" s="51">
        <f t="shared" si="2"/>
        <v>0</v>
      </c>
    </row>
    <row r="34" spans="1:35" ht="15.75" hidden="1" x14ac:dyDescent="0.25">
      <c r="A34" s="10">
        <v>31</v>
      </c>
      <c r="B34" s="78" t="s">
        <v>4</v>
      </c>
      <c r="C34" s="79" t="s">
        <v>4</v>
      </c>
      <c r="D34" s="80" t="s">
        <v>4</v>
      </c>
      <c r="E34" s="80" t="s">
        <v>4</v>
      </c>
      <c r="F34" s="80" t="s">
        <v>4</v>
      </c>
      <c r="G34" s="80" t="s">
        <v>4</v>
      </c>
      <c r="H34" s="80" t="s">
        <v>4</v>
      </c>
      <c r="I34" s="80" t="s">
        <v>4</v>
      </c>
      <c r="J34" s="80" t="s">
        <v>4</v>
      </c>
      <c r="K34" s="80" t="s">
        <v>4</v>
      </c>
      <c r="L34" s="80" t="s">
        <v>4</v>
      </c>
      <c r="M34" s="80" t="s">
        <v>4</v>
      </c>
      <c r="N34" s="80" t="s">
        <v>4</v>
      </c>
      <c r="O34" s="80" t="s">
        <v>4</v>
      </c>
      <c r="P34" s="80"/>
      <c r="Q34" s="80"/>
      <c r="R34" s="80"/>
      <c r="S34" s="80"/>
      <c r="T34" s="80"/>
      <c r="U34" s="80" t="s">
        <v>4</v>
      </c>
      <c r="V34" s="80" t="s">
        <v>4</v>
      </c>
      <c r="W34" s="80" t="s">
        <v>4</v>
      </c>
      <c r="X34" s="80" t="s">
        <v>4</v>
      </c>
      <c r="Y34" s="80" t="s">
        <v>4</v>
      </c>
      <c r="Z34" s="80"/>
      <c r="AA34" s="81" t="s">
        <v>4</v>
      </c>
      <c r="AB34" s="81"/>
      <c r="AC34" s="81"/>
      <c r="AD34" s="80" t="s">
        <v>4</v>
      </c>
      <c r="AE34" s="82" t="s">
        <v>4</v>
      </c>
      <c r="AF34" s="48">
        <f t="shared" si="0"/>
        <v>0</v>
      </c>
      <c r="AG34" s="27"/>
      <c r="AH34" s="48">
        <f t="shared" si="1"/>
        <v>0</v>
      </c>
      <c r="AI34" s="51">
        <f t="shared" si="2"/>
        <v>0</v>
      </c>
    </row>
    <row r="35" spans="1:35" ht="15.75" hidden="1" x14ac:dyDescent="0.25">
      <c r="A35" s="10">
        <v>32</v>
      </c>
      <c r="B35" s="78" t="s">
        <v>4</v>
      </c>
      <c r="C35" s="79" t="s">
        <v>4</v>
      </c>
      <c r="D35" s="80" t="s">
        <v>4</v>
      </c>
      <c r="E35" s="80" t="s">
        <v>4</v>
      </c>
      <c r="F35" s="80" t="s">
        <v>4</v>
      </c>
      <c r="G35" s="80" t="s">
        <v>4</v>
      </c>
      <c r="H35" s="80" t="s">
        <v>4</v>
      </c>
      <c r="I35" s="80" t="s">
        <v>4</v>
      </c>
      <c r="J35" s="80" t="s">
        <v>4</v>
      </c>
      <c r="K35" s="80" t="s">
        <v>4</v>
      </c>
      <c r="L35" s="80" t="s">
        <v>4</v>
      </c>
      <c r="M35" s="80" t="s">
        <v>4</v>
      </c>
      <c r="N35" s="80" t="s">
        <v>4</v>
      </c>
      <c r="O35" s="80" t="s">
        <v>4</v>
      </c>
      <c r="P35" s="80"/>
      <c r="Q35" s="80"/>
      <c r="R35" s="80"/>
      <c r="S35" s="80"/>
      <c r="T35" s="80"/>
      <c r="U35" s="80" t="s">
        <v>4</v>
      </c>
      <c r="V35" s="80" t="s">
        <v>4</v>
      </c>
      <c r="W35" s="80" t="s">
        <v>4</v>
      </c>
      <c r="X35" s="80" t="s">
        <v>4</v>
      </c>
      <c r="Y35" s="80" t="s">
        <v>4</v>
      </c>
      <c r="Z35" s="80"/>
      <c r="AA35" s="81" t="s">
        <v>4</v>
      </c>
      <c r="AB35" s="81"/>
      <c r="AC35" s="81"/>
      <c r="AD35" s="80" t="s">
        <v>4</v>
      </c>
      <c r="AE35" s="82" t="s">
        <v>4</v>
      </c>
      <c r="AF35" s="48">
        <f t="shared" si="0"/>
        <v>0</v>
      </c>
      <c r="AG35" s="27"/>
      <c r="AH35" s="48">
        <f t="shared" si="1"/>
        <v>0</v>
      </c>
      <c r="AI35" s="51">
        <f t="shared" si="2"/>
        <v>0</v>
      </c>
    </row>
    <row r="36" spans="1:35" ht="15.75" hidden="1" x14ac:dyDescent="0.25">
      <c r="A36" s="10">
        <v>33</v>
      </c>
      <c r="B36" s="78" t="s">
        <v>4</v>
      </c>
      <c r="C36" s="79" t="s">
        <v>4</v>
      </c>
      <c r="D36" s="80" t="s">
        <v>4</v>
      </c>
      <c r="E36" s="80" t="s">
        <v>4</v>
      </c>
      <c r="F36" s="80" t="s">
        <v>4</v>
      </c>
      <c r="G36" s="80" t="s">
        <v>4</v>
      </c>
      <c r="H36" s="80" t="s">
        <v>4</v>
      </c>
      <c r="I36" s="80" t="s">
        <v>4</v>
      </c>
      <c r="J36" s="80" t="s">
        <v>4</v>
      </c>
      <c r="K36" s="80" t="s">
        <v>4</v>
      </c>
      <c r="L36" s="80" t="s">
        <v>4</v>
      </c>
      <c r="M36" s="80" t="s">
        <v>4</v>
      </c>
      <c r="N36" s="80" t="s">
        <v>4</v>
      </c>
      <c r="O36" s="80" t="s">
        <v>4</v>
      </c>
      <c r="P36" s="80"/>
      <c r="Q36" s="80"/>
      <c r="R36" s="80"/>
      <c r="S36" s="80"/>
      <c r="T36" s="80"/>
      <c r="U36" s="80" t="s">
        <v>4</v>
      </c>
      <c r="V36" s="80" t="s">
        <v>4</v>
      </c>
      <c r="W36" s="80" t="s">
        <v>4</v>
      </c>
      <c r="X36" s="80" t="s">
        <v>4</v>
      </c>
      <c r="Y36" s="80" t="s">
        <v>4</v>
      </c>
      <c r="Z36" s="80"/>
      <c r="AA36" s="81" t="s">
        <v>4</v>
      </c>
      <c r="AB36" s="81"/>
      <c r="AC36" s="81"/>
      <c r="AD36" s="80" t="s">
        <v>4</v>
      </c>
      <c r="AE36" s="82" t="s">
        <v>4</v>
      </c>
      <c r="AF36" s="48">
        <f t="shared" si="0"/>
        <v>0</v>
      </c>
      <c r="AG36" s="27"/>
      <c r="AH36" s="48">
        <f t="shared" si="1"/>
        <v>0</v>
      </c>
      <c r="AI36" s="51">
        <f t="shared" si="2"/>
        <v>0</v>
      </c>
    </row>
    <row r="37" spans="1:35" ht="15.75" hidden="1" x14ac:dyDescent="0.25">
      <c r="A37" s="10">
        <v>34</v>
      </c>
      <c r="B37" s="78" t="s">
        <v>4</v>
      </c>
      <c r="C37" s="79" t="s">
        <v>4</v>
      </c>
      <c r="D37" s="80" t="s">
        <v>4</v>
      </c>
      <c r="E37" s="80" t="s">
        <v>4</v>
      </c>
      <c r="F37" s="80" t="s">
        <v>4</v>
      </c>
      <c r="G37" s="80" t="s">
        <v>4</v>
      </c>
      <c r="H37" s="80" t="s">
        <v>4</v>
      </c>
      <c r="I37" s="80" t="s">
        <v>4</v>
      </c>
      <c r="J37" s="80" t="s">
        <v>4</v>
      </c>
      <c r="K37" s="80" t="s">
        <v>4</v>
      </c>
      <c r="L37" s="80" t="s">
        <v>4</v>
      </c>
      <c r="M37" s="80" t="s">
        <v>4</v>
      </c>
      <c r="N37" s="80" t="s">
        <v>4</v>
      </c>
      <c r="O37" s="80" t="s">
        <v>4</v>
      </c>
      <c r="P37" s="80"/>
      <c r="Q37" s="80"/>
      <c r="R37" s="80"/>
      <c r="S37" s="80"/>
      <c r="T37" s="80"/>
      <c r="U37" s="80" t="s">
        <v>4</v>
      </c>
      <c r="V37" s="80" t="s">
        <v>4</v>
      </c>
      <c r="W37" s="80" t="s">
        <v>4</v>
      </c>
      <c r="X37" s="80" t="s">
        <v>4</v>
      </c>
      <c r="Y37" s="80" t="s">
        <v>4</v>
      </c>
      <c r="Z37" s="80"/>
      <c r="AA37" s="81" t="s">
        <v>4</v>
      </c>
      <c r="AB37" s="81"/>
      <c r="AC37" s="81"/>
      <c r="AD37" s="80" t="s">
        <v>4</v>
      </c>
      <c r="AE37" s="82" t="s">
        <v>4</v>
      </c>
      <c r="AF37" s="48">
        <f t="shared" si="0"/>
        <v>0</v>
      </c>
      <c r="AG37" s="27"/>
      <c r="AH37" s="48">
        <f t="shared" si="1"/>
        <v>0</v>
      </c>
      <c r="AI37" s="51">
        <f t="shared" si="2"/>
        <v>0</v>
      </c>
    </row>
    <row r="38" spans="1:35" ht="15.75" hidden="1" x14ac:dyDescent="0.25">
      <c r="A38" s="10">
        <v>35</v>
      </c>
      <c r="B38" s="78" t="s">
        <v>4</v>
      </c>
      <c r="C38" s="79" t="s">
        <v>4</v>
      </c>
      <c r="D38" s="80" t="s">
        <v>4</v>
      </c>
      <c r="E38" s="80" t="s">
        <v>4</v>
      </c>
      <c r="F38" s="80" t="s">
        <v>4</v>
      </c>
      <c r="G38" s="80" t="s">
        <v>4</v>
      </c>
      <c r="H38" s="80" t="s">
        <v>4</v>
      </c>
      <c r="I38" s="80" t="s">
        <v>4</v>
      </c>
      <c r="J38" s="80" t="s">
        <v>4</v>
      </c>
      <c r="K38" s="80" t="s">
        <v>4</v>
      </c>
      <c r="L38" s="80" t="s">
        <v>4</v>
      </c>
      <c r="M38" s="80" t="s">
        <v>4</v>
      </c>
      <c r="N38" s="80" t="s">
        <v>4</v>
      </c>
      <c r="O38" s="80" t="s">
        <v>4</v>
      </c>
      <c r="P38" s="80"/>
      <c r="Q38" s="80"/>
      <c r="R38" s="80"/>
      <c r="S38" s="80"/>
      <c r="T38" s="80"/>
      <c r="U38" s="80" t="s">
        <v>4</v>
      </c>
      <c r="V38" s="80" t="s">
        <v>4</v>
      </c>
      <c r="W38" s="80" t="s">
        <v>4</v>
      </c>
      <c r="X38" s="80" t="s">
        <v>4</v>
      </c>
      <c r="Y38" s="80" t="s">
        <v>4</v>
      </c>
      <c r="Z38" s="80"/>
      <c r="AA38" s="81" t="s">
        <v>4</v>
      </c>
      <c r="AB38" s="81"/>
      <c r="AC38" s="81"/>
      <c r="AD38" s="80" t="s">
        <v>4</v>
      </c>
      <c r="AE38" s="82" t="s">
        <v>4</v>
      </c>
      <c r="AF38" s="48">
        <f t="shared" si="0"/>
        <v>0</v>
      </c>
      <c r="AG38" s="27"/>
      <c r="AH38" s="48">
        <f t="shared" si="1"/>
        <v>0</v>
      </c>
      <c r="AI38" s="51">
        <f t="shared" si="2"/>
        <v>0</v>
      </c>
    </row>
    <row r="39" spans="1:35" ht="15.75" x14ac:dyDescent="0.25">
      <c r="A39" s="10">
        <v>36</v>
      </c>
      <c r="B39" s="78" t="s">
        <v>4</v>
      </c>
      <c r="C39" s="79" t="s">
        <v>4</v>
      </c>
      <c r="D39" s="80" t="s">
        <v>4</v>
      </c>
      <c r="E39" s="80" t="s">
        <v>4</v>
      </c>
      <c r="F39" s="80" t="s">
        <v>4</v>
      </c>
      <c r="G39" s="80" t="s">
        <v>4</v>
      </c>
      <c r="H39" s="80" t="s">
        <v>4</v>
      </c>
      <c r="I39" s="80" t="s">
        <v>4</v>
      </c>
      <c r="J39" s="80" t="s">
        <v>4</v>
      </c>
      <c r="K39" s="80" t="s">
        <v>4</v>
      </c>
      <c r="L39" s="80" t="s">
        <v>4</v>
      </c>
      <c r="M39" s="80" t="s">
        <v>4</v>
      </c>
      <c r="N39" s="80" t="s">
        <v>4</v>
      </c>
      <c r="O39" s="80" t="s">
        <v>4</v>
      </c>
      <c r="P39" s="80"/>
      <c r="Q39" s="80"/>
      <c r="R39" s="80"/>
      <c r="S39" s="80"/>
      <c r="T39" s="80"/>
      <c r="U39" s="80" t="s">
        <v>4</v>
      </c>
      <c r="V39" s="80" t="s">
        <v>4</v>
      </c>
      <c r="W39" s="80" t="s">
        <v>4</v>
      </c>
      <c r="X39" s="80" t="s">
        <v>4</v>
      </c>
      <c r="Y39" s="80" t="s">
        <v>4</v>
      </c>
      <c r="Z39" s="80"/>
      <c r="AA39" s="81" t="s">
        <v>4</v>
      </c>
      <c r="AB39" s="81"/>
      <c r="AC39" s="81"/>
      <c r="AD39" s="80" t="s">
        <v>4</v>
      </c>
      <c r="AE39" s="82" t="s">
        <v>4</v>
      </c>
      <c r="AF39" s="48">
        <f t="shared" si="0"/>
        <v>0</v>
      </c>
      <c r="AG39" s="27"/>
      <c r="AH39" s="48">
        <f t="shared" si="1"/>
        <v>0</v>
      </c>
      <c r="AI39" s="51">
        <f t="shared" si="2"/>
        <v>0</v>
      </c>
    </row>
    <row r="40" spans="1:35" ht="15.75" x14ac:dyDescent="0.25">
      <c r="A40" s="10">
        <v>37</v>
      </c>
      <c r="B40" s="78" t="s">
        <v>4</v>
      </c>
      <c r="C40" s="79" t="s">
        <v>4</v>
      </c>
      <c r="D40" s="80" t="s">
        <v>4</v>
      </c>
      <c r="E40" s="80" t="s">
        <v>4</v>
      </c>
      <c r="F40" s="80" t="s">
        <v>4</v>
      </c>
      <c r="G40" s="80" t="s">
        <v>4</v>
      </c>
      <c r="H40" s="80" t="s">
        <v>4</v>
      </c>
      <c r="I40" s="80" t="s">
        <v>4</v>
      </c>
      <c r="J40" s="80" t="s">
        <v>4</v>
      </c>
      <c r="K40" s="80" t="s">
        <v>4</v>
      </c>
      <c r="L40" s="80" t="s">
        <v>4</v>
      </c>
      <c r="M40" s="80" t="s">
        <v>4</v>
      </c>
      <c r="N40" s="80" t="s">
        <v>4</v>
      </c>
      <c r="O40" s="80" t="s">
        <v>4</v>
      </c>
      <c r="P40" s="80"/>
      <c r="Q40" s="80"/>
      <c r="R40" s="80"/>
      <c r="S40" s="80"/>
      <c r="T40" s="80"/>
      <c r="U40" s="80" t="s">
        <v>4</v>
      </c>
      <c r="V40" s="80" t="s">
        <v>4</v>
      </c>
      <c r="W40" s="80" t="s">
        <v>4</v>
      </c>
      <c r="X40" s="80" t="s">
        <v>4</v>
      </c>
      <c r="Y40" s="80" t="s">
        <v>4</v>
      </c>
      <c r="Z40" s="80"/>
      <c r="AA40" s="81" t="s">
        <v>4</v>
      </c>
      <c r="AB40" s="81"/>
      <c r="AC40" s="81"/>
      <c r="AD40" s="80" t="s">
        <v>4</v>
      </c>
      <c r="AE40" s="82" t="s">
        <v>4</v>
      </c>
      <c r="AF40" s="48">
        <f t="shared" si="0"/>
        <v>0</v>
      </c>
      <c r="AG40" s="27"/>
      <c r="AH40" s="48">
        <f t="shared" si="1"/>
        <v>0</v>
      </c>
      <c r="AI40" s="51">
        <f t="shared" si="2"/>
        <v>0</v>
      </c>
    </row>
    <row r="41" spans="1:35" ht="15.75" x14ac:dyDescent="0.25">
      <c r="A41" s="10">
        <v>38</v>
      </c>
      <c r="B41" s="78" t="s">
        <v>4</v>
      </c>
      <c r="C41" s="79" t="s">
        <v>4</v>
      </c>
      <c r="D41" s="80" t="s">
        <v>4</v>
      </c>
      <c r="E41" s="80" t="s">
        <v>4</v>
      </c>
      <c r="F41" s="80" t="s">
        <v>4</v>
      </c>
      <c r="G41" s="80" t="s">
        <v>4</v>
      </c>
      <c r="H41" s="80" t="s">
        <v>4</v>
      </c>
      <c r="I41" s="80" t="s">
        <v>4</v>
      </c>
      <c r="J41" s="80" t="s">
        <v>4</v>
      </c>
      <c r="K41" s="80" t="s">
        <v>4</v>
      </c>
      <c r="L41" s="80" t="s">
        <v>4</v>
      </c>
      <c r="M41" s="80" t="s">
        <v>4</v>
      </c>
      <c r="N41" s="80" t="s">
        <v>4</v>
      </c>
      <c r="O41" s="80" t="s">
        <v>4</v>
      </c>
      <c r="P41" s="80"/>
      <c r="Q41" s="80"/>
      <c r="R41" s="80"/>
      <c r="S41" s="80"/>
      <c r="T41" s="80"/>
      <c r="U41" s="80" t="s">
        <v>4</v>
      </c>
      <c r="V41" s="80" t="s">
        <v>4</v>
      </c>
      <c r="W41" s="80" t="s">
        <v>4</v>
      </c>
      <c r="X41" s="80" t="s">
        <v>4</v>
      </c>
      <c r="Y41" s="80" t="s">
        <v>4</v>
      </c>
      <c r="Z41" s="80"/>
      <c r="AA41" s="81" t="s">
        <v>4</v>
      </c>
      <c r="AB41" s="81"/>
      <c r="AC41" s="81"/>
      <c r="AD41" s="80" t="s">
        <v>4</v>
      </c>
      <c r="AE41" s="82" t="s">
        <v>4</v>
      </c>
      <c r="AF41" s="48">
        <f t="shared" si="0"/>
        <v>0</v>
      </c>
      <c r="AG41" s="27"/>
      <c r="AH41" s="48">
        <f t="shared" si="1"/>
        <v>0</v>
      </c>
      <c r="AI41" s="51">
        <f t="shared" si="2"/>
        <v>0</v>
      </c>
    </row>
    <row r="42" spans="1:35" ht="15.75" x14ac:dyDescent="0.25">
      <c r="A42" s="10">
        <v>39</v>
      </c>
      <c r="B42" s="78" t="s">
        <v>4</v>
      </c>
      <c r="C42" s="79" t="s">
        <v>4</v>
      </c>
      <c r="D42" s="80" t="s">
        <v>4</v>
      </c>
      <c r="E42" s="80" t="s">
        <v>4</v>
      </c>
      <c r="F42" s="80" t="s">
        <v>4</v>
      </c>
      <c r="G42" s="80" t="s">
        <v>4</v>
      </c>
      <c r="H42" s="80" t="s">
        <v>4</v>
      </c>
      <c r="I42" s="80"/>
      <c r="J42" s="80" t="s">
        <v>4</v>
      </c>
      <c r="K42" s="80" t="s">
        <v>4</v>
      </c>
      <c r="L42" s="80" t="s">
        <v>4</v>
      </c>
      <c r="M42" s="80" t="s">
        <v>4</v>
      </c>
      <c r="N42" s="80" t="s">
        <v>4</v>
      </c>
      <c r="O42" s="80" t="s">
        <v>4</v>
      </c>
      <c r="P42" s="80"/>
      <c r="Q42" s="80"/>
      <c r="R42" s="80"/>
      <c r="S42" s="80"/>
      <c r="T42" s="80"/>
      <c r="U42" s="80" t="s">
        <v>4</v>
      </c>
      <c r="V42" s="80" t="s">
        <v>4</v>
      </c>
      <c r="W42" s="80" t="s">
        <v>4</v>
      </c>
      <c r="X42" s="80" t="s">
        <v>4</v>
      </c>
      <c r="Y42" s="80" t="s">
        <v>4</v>
      </c>
      <c r="Z42" s="80"/>
      <c r="AA42" s="81" t="s">
        <v>4</v>
      </c>
      <c r="AB42" s="81"/>
      <c r="AC42" s="81"/>
      <c r="AD42" s="80" t="s">
        <v>4</v>
      </c>
      <c r="AE42" s="82" t="s">
        <v>4</v>
      </c>
      <c r="AF42" s="48">
        <f t="shared" si="0"/>
        <v>0</v>
      </c>
      <c r="AG42" s="27"/>
      <c r="AH42" s="48">
        <f t="shared" si="1"/>
        <v>0</v>
      </c>
      <c r="AI42" s="51">
        <f t="shared" si="2"/>
        <v>0</v>
      </c>
    </row>
    <row r="43" spans="1:35" ht="16.5" thickBot="1" x14ac:dyDescent="0.3">
      <c r="A43" s="11">
        <v>40</v>
      </c>
      <c r="B43" s="83" t="s">
        <v>4</v>
      </c>
      <c r="C43" s="84" t="s">
        <v>4</v>
      </c>
      <c r="D43" s="85" t="s">
        <v>4</v>
      </c>
      <c r="E43" s="85" t="s">
        <v>4</v>
      </c>
      <c r="F43" s="85" t="s">
        <v>4</v>
      </c>
      <c r="G43" s="85" t="s">
        <v>4</v>
      </c>
      <c r="H43" s="85" t="s">
        <v>4</v>
      </c>
      <c r="I43" s="85" t="s">
        <v>4</v>
      </c>
      <c r="J43" s="85" t="s">
        <v>4</v>
      </c>
      <c r="K43" s="85" t="s">
        <v>4</v>
      </c>
      <c r="L43" s="85" t="s">
        <v>4</v>
      </c>
      <c r="M43" s="85" t="s">
        <v>4</v>
      </c>
      <c r="N43" s="85" t="s">
        <v>4</v>
      </c>
      <c r="O43" s="85" t="s">
        <v>4</v>
      </c>
      <c r="P43" s="85"/>
      <c r="Q43" s="85"/>
      <c r="R43" s="85"/>
      <c r="S43" s="85"/>
      <c r="T43" s="85"/>
      <c r="U43" s="85" t="s">
        <v>4</v>
      </c>
      <c r="V43" s="85" t="s">
        <v>4</v>
      </c>
      <c r="W43" s="85" t="s">
        <v>4</v>
      </c>
      <c r="X43" s="85" t="s">
        <v>4</v>
      </c>
      <c r="Y43" s="85" t="s">
        <v>4</v>
      </c>
      <c r="Z43" s="85"/>
      <c r="AA43" s="86" t="s">
        <v>4</v>
      </c>
      <c r="AB43" s="86"/>
      <c r="AC43" s="86"/>
      <c r="AD43" s="85" t="s">
        <v>4</v>
      </c>
      <c r="AE43" s="87" t="s">
        <v>4</v>
      </c>
      <c r="AF43" s="49">
        <f t="shared" si="0"/>
        <v>0</v>
      </c>
      <c r="AG43" s="28"/>
      <c r="AH43" s="49">
        <f t="shared" si="1"/>
        <v>0</v>
      </c>
      <c r="AI43" s="52">
        <f t="shared" si="2"/>
        <v>0</v>
      </c>
    </row>
    <row r="44" spans="1:35" ht="16.5" thickBot="1" x14ac:dyDescent="0.3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 t="s">
        <v>5</v>
      </c>
      <c r="AH44" s="29"/>
      <c r="AI44" s="30"/>
    </row>
    <row r="45" spans="1:35" ht="15.75" x14ac:dyDescent="0.25">
      <c r="A45" s="17"/>
      <c r="B45" s="39" t="s">
        <v>6</v>
      </c>
      <c r="C45" s="53">
        <f>COUNTIF(C4:C43,1)</f>
        <v>2</v>
      </c>
      <c r="D45" s="54">
        <f t="shared" ref="D45:AE45" si="3">COUNTIF(D4:D43,1)</f>
        <v>3</v>
      </c>
      <c r="E45" s="54">
        <f t="shared" si="3"/>
        <v>3</v>
      </c>
      <c r="F45" s="54">
        <f t="shared" si="3"/>
        <v>2</v>
      </c>
      <c r="G45" s="54">
        <f t="shared" si="3"/>
        <v>2</v>
      </c>
      <c r="H45" s="54">
        <f t="shared" si="3"/>
        <v>2</v>
      </c>
      <c r="I45" s="54">
        <f t="shared" si="3"/>
        <v>3</v>
      </c>
      <c r="J45" s="54">
        <f t="shared" si="3"/>
        <v>3</v>
      </c>
      <c r="K45" s="54">
        <f t="shared" si="3"/>
        <v>3</v>
      </c>
      <c r="L45" s="54">
        <f t="shared" si="3"/>
        <v>4</v>
      </c>
      <c r="M45" s="54">
        <f t="shared" si="3"/>
        <v>2</v>
      </c>
      <c r="N45" s="54">
        <f t="shared" si="3"/>
        <v>3</v>
      </c>
      <c r="O45" s="54">
        <f t="shared" si="3"/>
        <v>2</v>
      </c>
      <c r="P45" s="54">
        <f t="shared" si="3"/>
        <v>2</v>
      </c>
      <c r="Q45" s="54">
        <f t="shared" si="3"/>
        <v>3</v>
      </c>
      <c r="R45" s="54">
        <f t="shared" si="3"/>
        <v>3</v>
      </c>
      <c r="S45" s="54">
        <f t="shared" si="3"/>
        <v>3</v>
      </c>
      <c r="T45" s="54">
        <f t="shared" si="3"/>
        <v>0</v>
      </c>
      <c r="U45" s="54">
        <f t="shared" si="3"/>
        <v>1</v>
      </c>
      <c r="V45" s="54">
        <f t="shared" si="3"/>
        <v>0</v>
      </c>
      <c r="W45" s="54">
        <f t="shared" si="3"/>
        <v>0</v>
      </c>
      <c r="X45" s="54">
        <f t="shared" si="3"/>
        <v>1</v>
      </c>
      <c r="Y45" s="54">
        <f t="shared" si="3"/>
        <v>2</v>
      </c>
      <c r="Z45" s="54">
        <f t="shared" si="3"/>
        <v>1</v>
      </c>
      <c r="AA45" s="54">
        <f t="shared" si="3"/>
        <v>2</v>
      </c>
      <c r="AB45" s="54">
        <f t="shared" si="3"/>
        <v>0</v>
      </c>
      <c r="AC45" s="54">
        <f t="shared" si="3"/>
        <v>0</v>
      </c>
      <c r="AD45" s="54">
        <f t="shared" si="3"/>
        <v>1</v>
      </c>
      <c r="AE45" s="55">
        <f t="shared" si="3"/>
        <v>1</v>
      </c>
      <c r="AF45" s="56">
        <f t="shared" si="0"/>
        <v>54</v>
      </c>
      <c r="AG45" s="57" t="s">
        <v>7</v>
      </c>
      <c r="AH45" s="47">
        <f>COUNTIF(AH4:AH43,5)</f>
        <v>1</v>
      </c>
      <c r="AI45" s="58">
        <f>AH45/$D$52*100%</f>
        <v>0.25</v>
      </c>
    </row>
    <row r="46" spans="1:35" ht="15.75" x14ac:dyDescent="0.25">
      <c r="A46" s="3"/>
      <c r="B46" s="40" t="s">
        <v>8</v>
      </c>
      <c r="C46" s="59"/>
      <c r="D46" s="60"/>
      <c r="E46" s="60"/>
      <c r="F46" s="60"/>
      <c r="G46" s="60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>
        <f t="shared" ref="T46:AE46" si="4">COUNTIF(T4:T43,2)</f>
        <v>3</v>
      </c>
      <c r="U46" s="61">
        <f t="shared" si="4"/>
        <v>2</v>
      </c>
      <c r="V46" s="61">
        <f t="shared" si="4"/>
        <v>3</v>
      </c>
      <c r="W46" s="61">
        <f t="shared" si="4"/>
        <v>3</v>
      </c>
      <c r="X46" s="61">
        <f t="shared" si="4"/>
        <v>2</v>
      </c>
      <c r="Y46" s="61">
        <f t="shared" si="4"/>
        <v>1</v>
      </c>
      <c r="Z46" s="61">
        <f>COUNTIF(Z4:Z43,2)</f>
        <v>0</v>
      </c>
      <c r="AA46" s="61">
        <f t="shared" si="4"/>
        <v>1</v>
      </c>
      <c r="AB46" s="61">
        <f t="shared" si="4"/>
        <v>2</v>
      </c>
      <c r="AC46" s="61">
        <f t="shared" si="4"/>
        <v>0</v>
      </c>
      <c r="AD46" s="61">
        <f t="shared" si="4"/>
        <v>0</v>
      </c>
      <c r="AE46" s="62">
        <f t="shared" si="4"/>
        <v>0</v>
      </c>
      <c r="AF46" s="63">
        <f t="shared" si="0"/>
        <v>17</v>
      </c>
      <c r="AG46" s="64" t="s">
        <v>9</v>
      </c>
      <c r="AH46" s="65">
        <f>COUNTIF(AH4:AH43,4)</f>
        <v>1</v>
      </c>
      <c r="AI46" s="66">
        <f>AH46/$D$52*100%</f>
        <v>0.25</v>
      </c>
    </row>
    <row r="47" spans="1:35" ht="15.75" x14ac:dyDescent="0.25">
      <c r="A47" s="3"/>
      <c r="B47" s="40" t="s">
        <v>29</v>
      </c>
      <c r="C47" s="59"/>
      <c r="D47" s="60"/>
      <c r="E47" s="60"/>
      <c r="F47" s="60"/>
      <c r="G47" s="60"/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>
        <f>COUNTIF(Z5:Z43,3)</f>
        <v>1</v>
      </c>
      <c r="AA47" s="61"/>
      <c r="AB47" s="61"/>
      <c r="AC47" s="61">
        <f>COUNTIF(AC5:AC43,3)</f>
        <v>1</v>
      </c>
      <c r="AD47" s="61">
        <f t="shared" ref="AD47:AE47" si="5">COUNTIF(AD5:AD43,3)</f>
        <v>1</v>
      </c>
      <c r="AE47" s="62">
        <f t="shared" si="5"/>
        <v>1</v>
      </c>
      <c r="AF47" s="63">
        <f t="shared" si="0"/>
        <v>4</v>
      </c>
      <c r="AG47" s="64" t="s">
        <v>11</v>
      </c>
      <c r="AH47" s="65">
        <f>COUNTIF(AH3:AH42,3)</f>
        <v>1</v>
      </c>
      <c r="AI47" s="66">
        <f>AH47/$D$52*100%</f>
        <v>0.25</v>
      </c>
    </row>
    <row r="48" spans="1:35" ht="15.75" x14ac:dyDescent="0.25">
      <c r="A48" s="3"/>
      <c r="B48" s="40" t="s">
        <v>10</v>
      </c>
      <c r="C48" s="67">
        <f t="shared" ref="C48:Y48" si="6">COUNTIF(C4:C43,"нет")</f>
        <v>0</v>
      </c>
      <c r="D48" s="61">
        <f t="shared" si="6"/>
        <v>0</v>
      </c>
      <c r="E48" s="61">
        <f t="shared" si="6"/>
        <v>0</v>
      </c>
      <c r="F48" s="61">
        <f t="shared" si="6"/>
        <v>0</v>
      </c>
      <c r="G48" s="61">
        <f t="shared" si="6"/>
        <v>0</v>
      </c>
      <c r="H48" s="61">
        <f t="shared" si="6"/>
        <v>0</v>
      </c>
      <c r="I48" s="61">
        <f t="shared" si="6"/>
        <v>0</v>
      </c>
      <c r="J48" s="61">
        <f t="shared" si="6"/>
        <v>0</v>
      </c>
      <c r="K48" s="61">
        <f t="shared" si="6"/>
        <v>0</v>
      </c>
      <c r="L48" s="61">
        <f t="shared" si="6"/>
        <v>0</v>
      </c>
      <c r="M48" s="61">
        <f t="shared" si="6"/>
        <v>0</v>
      </c>
      <c r="N48" s="61">
        <f t="shared" si="6"/>
        <v>0</v>
      </c>
      <c r="O48" s="61">
        <f t="shared" si="6"/>
        <v>0</v>
      </c>
      <c r="P48" s="61">
        <f t="shared" si="6"/>
        <v>0</v>
      </c>
      <c r="Q48" s="61">
        <f t="shared" si="6"/>
        <v>0</v>
      </c>
      <c r="R48" s="61">
        <f t="shared" si="6"/>
        <v>0</v>
      </c>
      <c r="S48" s="61">
        <f t="shared" si="6"/>
        <v>0</v>
      </c>
      <c r="T48" s="61">
        <f t="shared" si="6"/>
        <v>0</v>
      </c>
      <c r="U48" s="61">
        <f t="shared" si="6"/>
        <v>0</v>
      </c>
      <c r="V48" s="61">
        <f t="shared" si="6"/>
        <v>0</v>
      </c>
      <c r="W48" s="61">
        <f t="shared" si="6"/>
        <v>0</v>
      </c>
      <c r="X48" s="61">
        <f t="shared" si="6"/>
        <v>0</v>
      </c>
      <c r="Y48" s="61">
        <f t="shared" si="6"/>
        <v>0</v>
      </c>
      <c r="Z48" s="61">
        <f>COUNTIF(Z4:Z40,"нет")</f>
        <v>0</v>
      </c>
      <c r="AA48" s="61">
        <f>COUNTIF(AA4:AA43,"нет")</f>
        <v>0</v>
      </c>
      <c r="AB48" s="61">
        <f t="shared" ref="AB48:AC48" si="7">COUNTIF(AB4:AB43,"нет")</f>
        <v>0</v>
      </c>
      <c r="AC48" s="61">
        <f t="shared" si="7"/>
        <v>0</v>
      </c>
      <c r="AD48" s="61">
        <f t="shared" ref="AD48:AE48" si="8">COUNTIF(AD4:AD43,"нет")</f>
        <v>0</v>
      </c>
      <c r="AE48" s="62">
        <f t="shared" si="8"/>
        <v>0</v>
      </c>
      <c r="AF48" s="63">
        <f t="shared" si="0"/>
        <v>0</v>
      </c>
      <c r="AG48" s="64" t="s">
        <v>12</v>
      </c>
      <c r="AH48" s="65">
        <f>COUNTIF(AH3:AH42,2)</f>
        <v>1</v>
      </c>
      <c r="AI48" s="66">
        <f>AH48/$D$52*100%</f>
        <v>0.25</v>
      </c>
    </row>
    <row r="49" spans="1:35" ht="16.5" thickBot="1" x14ac:dyDescent="0.3">
      <c r="A49" s="3"/>
      <c r="B49" s="41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4"/>
      <c r="AF49" s="44"/>
      <c r="AG49" s="45"/>
      <c r="AH49" s="25"/>
      <c r="AI49" s="46"/>
    </row>
    <row r="50" spans="1:35" ht="16.5" thickBot="1" x14ac:dyDescent="0.3">
      <c r="A50" s="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5" ht="15" customHeight="1" thickBot="1" x14ac:dyDescent="0.3">
      <c r="B51" s="32" t="s">
        <v>20</v>
      </c>
      <c r="D51" s="68">
        <f>AF2</f>
        <v>45</v>
      </c>
    </row>
    <row r="52" spans="1:35" ht="19.5" thickBot="1" x14ac:dyDescent="0.35">
      <c r="B52" s="23" t="s">
        <v>13</v>
      </c>
      <c r="C52" s="22"/>
      <c r="D52" s="68">
        <f>SUM(AH45:AH49)</f>
        <v>4</v>
      </c>
      <c r="E52" s="19"/>
      <c r="F52" s="19"/>
      <c r="G52" s="19"/>
      <c r="H52" s="19"/>
      <c r="I52" s="19"/>
      <c r="J52" s="19"/>
    </row>
    <row r="53" spans="1:35" ht="18.75" x14ac:dyDescent="0.3">
      <c r="B53" s="24" t="s">
        <v>14</v>
      </c>
      <c r="C53" s="22"/>
      <c r="D53" s="69">
        <f>MAX(AF4:AF43)</f>
        <v>38</v>
      </c>
      <c r="E53" s="19"/>
      <c r="F53" s="19"/>
      <c r="G53" s="19"/>
      <c r="H53" s="21" t="s">
        <v>15</v>
      </c>
      <c r="I53" s="19"/>
      <c r="J53" s="19"/>
      <c r="K53" s="19"/>
      <c r="L53" s="70">
        <f>(SUM(AH45:AH47))/D52*100</f>
        <v>75</v>
      </c>
      <c r="M53" s="21" t="s">
        <v>18</v>
      </c>
      <c r="N53" s="19"/>
    </row>
    <row r="54" spans="1:35" ht="18.75" x14ac:dyDescent="0.3">
      <c r="B54" s="24" t="s">
        <v>16</v>
      </c>
      <c r="C54" s="22"/>
      <c r="D54" s="31"/>
      <c r="E54" s="19"/>
      <c r="F54" s="19"/>
      <c r="G54" s="19"/>
      <c r="H54" s="21" t="s">
        <v>17</v>
      </c>
      <c r="I54" s="19"/>
      <c r="J54" s="19"/>
      <c r="K54" s="19"/>
      <c r="L54" s="70">
        <f>SUM(AH45:AH46)/$D$52*100</f>
        <v>50</v>
      </c>
      <c r="M54" s="21" t="s">
        <v>18</v>
      </c>
      <c r="N54" s="19"/>
    </row>
    <row r="55" spans="1:35" ht="18.75" x14ac:dyDescent="0.3">
      <c r="B55" s="19"/>
      <c r="C55" s="19"/>
      <c r="D55" s="19"/>
      <c r="E55" s="19"/>
      <c r="F55" s="19"/>
      <c r="G55" s="19"/>
      <c r="H55" s="19"/>
      <c r="I55" s="19"/>
      <c r="J55" s="19"/>
    </row>
    <row r="56" spans="1:35" ht="18.75" x14ac:dyDescent="0.3">
      <c r="B56" s="20" t="s">
        <v>19</v>
      </c>
      <c r="C56" s="19"/>
      <c r="D56" s="19" t="s">
        <v>47</v>
      </c>
      <c r="E56" s="19"/>
      <c r="F56" s="19"/>
      <c r="G56" s="19"/>
      <c r="H56" s="19"/>
      <c r="I56" s="19"/>
      <c r="J56" s="19"/>
    </row>
    <row r="57" spans="1:35" ht="15.75" thickBot="1" x14ac:dyDescent="0.3"/>
    <row r="58" spans="1:35" ht="24" thickBot="1" x14ac:dyDescent="0.4">
      <c r="C58" s="88"/>
      <c r="D58" s="92" t="s">
        <v>51</v>
      </c>
      <c r="E58" s="90"/>
      <c r="F58" s="90"/>
      <c r="G58" s="90"/>
      <c r="H58" s="90"/>
      <c r="I58" s="90"/>
      <c r="J58" s="90"/>
    </row>
    <row r="59" spans="1:35" ht="15.75" thickBot="1" x14ac:dyDescent="0.3">
      <c r="D59" s="90"/>
      <c r="E59" s="90"/>
      <c r="F59" s="90"/>
      <c r="G59" s="90"/>
      <c r="H59" s="90"/>
      <c r="I59" s="90"/>
      <c r="J59" s="90"/>
    </row>
    <row r="60" spans="1:35" ht="24" thickBot="1" x14ac:dyDescent="0.4">
      <c r="C60" s="89"/>
      <c r="D60" s="92" t="s">
        <v>52</v>
      </c>
      <c r="E60" s="90"/>
      <c r="F60" s="90"/>
      <c r="G60" s="90"/>
      <c r="H60" s="90"/>
      <c r="I60" s="90"/>
      <c r="J60" s="90"/>
    </row>
  </sheetData>
  <mergeCells count="2">
    <mergeCell ref="B1:W1"/>
    <mergeCell ref="E2:Y2"/>
  </mergeCells>
  <conditionalFormatting sqref="A4:A43">
    <cfRule type="expression" dxfId="4" priority="5" stopIfTrue="1">
      <formula>$C4&lt;&gt;""</formula>
    </cfRule>
  </conditionalFormatting>
  <conditionalFormatting sqref="AG44 C45:AE45 I46:AE46 I47:AB47 C49:AF49 C4:AI43 AG45:AI49 C48:AE48">
    <cfRule type="expression" dxfId="3" priority="6" stopIfTrue="1">
      <formula>$A$2=1</formula>
    </cfRule>
  </conditionalFormatting>
  <conditionalFormatting sqref="AC47:AE47">
    <cfRule type="expression" dxfId="2" priority="3" stopIfTrue="1">
      <formula>$A$2=1</formula>
    </cfRule>
  </conditionalFormatting>
  <conditionalFormatting sqref="AF45:AF48">
    <cfRule type="expression" dxfId="1" priority="2" stopIfTrue="1">
      <formula>$A$2=1</formula>
    </cfRule>
  </conditionalFormatting>
  <conditionalFormatting sqref="C60">
    <cfRule type="expression" dxfId="0" priority="1" stopIfTrue="1">
      <formula>$A$2=1</formula>
    </cfRule>
  </conditionalFormatting>
  <pageMargins left="0.7" right="0.7" top="0.75" bottom="0.75" header="0.3" footer="0.3"/>
  <pageSetup paperSize="9" scale="57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</vt:lpstr>
      <vt:lpstr>Б-9кл.протокол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Анатолий Медведев</cp:lastModifiedBy>
  <cp:lastPrinted>2021-05-03T16:55:38Z</cp:lastPrinted>
  <dcterms:created xsi:type="dcterms:W3CDTF">2019-04-01T08:35:31Z</dcterms:created>
  <dcterms:modified xsi:type="dcterms:W3CDTF">2021-05-03T16:59:49Z</dcterms:modified>
</cp:coreProperties>
</file>