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 activeTab="7"/>
  </bookViews>
  <sheets>
    <sheet name="Лист1" sheetId="12" r:id="rId1"/>
    <sheet name="Титульный лист" sheetId="1" r:id="rId2"/>
    <sheet name="Углеводороды" sheetId="2" r:id="rId3"/>
    <sheet name="Тест 1" sheetId="3" r:id="rId4"/>
    <sheet name="Тест 2" sheetId="5" r:id="rId5"/>
    <sheet name="Тест 3" sheetId="7" r:id="rId6"/>
    <sheet name="Тест 4" sheetId="9" r:id="rId7"/>
    <sheet name="Критерии оценивания" sheetId="13" r:id="rId8"/>
    <sheet name="Результаты" sheetId="10" r:id="rId9"/>
    <sheet name="Источники" sheetId="11" r:id="rId10"/>
  </sheets>
  <definedNames>
    <definedName name="_GoBack" localSheetId="7">'Критерии оценивания'!$B$2</definedName>
  </definedNames>
  <calcPr calcId="125725"/>
</workbook>
</file>

<file path=xl/calcChain.xml><?xml version="1.0" encoding="utf-8"?>
<calcChain xmlns="http://schemas.openxmlformats.org/spreadsheetml/2006/main">
  <c r="G61" i="9"/>
  <c r="G58"/>
  <c r="H25" i="10"/>
  <c r="H24"/>
  <c r="H23"/>
  <c r="H22"/>
  <c r="H21"/>
  <c r="H20"/>
  <c r="H19"/>
  <c r="H18"/>
  <c r="H17"/>
  <c r="H16"/>
  <c r="G62" i="7"/>
  <c r="G59"/>
  <c r="H12" i="10"/>
  <c r="H11"/>
  <c r="H10"/>
  <c r="H9"/>
  <c r="H8"/>
  <c r="H7"/>
  <c r="H6"/>
  <c r="H5"/>
  <c r="H4"/>
  <c r="H3"/>
  <c r="G62" i="5"/>
  <c r="G59"/>
  <c r="B25" i="10"/>
  <c r="B24"/>
  <c r="B23"/>
  <c r="B22"/>
  <c r="B21"/>
  <c r="B20"/>
  <c r="B19"/>
  <c r="B18"/>
  <c r="B17"/>
  <c r="B16"/>
  <c r="B12" l="1"/>
  <c r="B11"/>
  <c r="B10"/>
  <c r="B9"/>
  <c r="B8"/>
  <c r="B7"/>
  <c r="B6"/>
  <c r="B5"/>
  <c r="B4"/>
  <c r="B3"/>
  <c r="G57" i="3" s="1"/>
  <c r="G60" s="1"/>
</calcChain>
</file>

<file path=xl/sharedStrings.xml><?xml version="1.0" encoding="utf-8"?>
<sst xmlns="http://schemas.openxmlformats.org/spreadsheetml/2006/main" count="436" uniqueCount="274">
  <si>
    <t>Арены</t>
  </si>
  <si>
    <t>Общая формула алканов ….</t>
  </si>
  <si>
    <t>Ответ:</t>
  </si>
  <si>
    <t>Ответы на тему "Алканы"</t>
  </si>
  <si>
    <t>1) CnH2n</t>
  </si>
  <si>
    <t>2) CnH2n-4</t>
  </si>
  <si>
    <t>3) CnH2n-2</t>
  </si>
  <si>
    <t>4) CnH2n+2</t>
  </si>
  <si>
    <t>5) CnH2n-6</t>
  </si>
  <si>
    <t>Вопрос 1</t>
  </si>
  <si>
    <t>Вопрос 2</t>
  </si>
  <si>
    <t>Какой ряд веществ состоит только из алканов …</t>
  </si>
  <si>
    <t>1) C2H4; C5H8; C6H12</t>
  </si>
  <si>
    <t>2) C3H8; C5H12; C10H22</t>
  </si>
  <si>
    <t>3) C6H12; C8H16; C9H18</t>
  </si>
  <si>
    <t>4) C6H6; C7H8; C8H10</t>
  </si>
  <si>
    <t>5) правильного ответа нет</t>
  </si>
  <si>
    <t>Вопрос 3</t>
  </si>
  <si>
    <t>Изомерия цепи для алканов возможна с …</t>
  </si>
  <si>
    <t>1) пропана;</t>
  </si>
  <si>
    <t>2) пентана</t>
  </si>
  <si>
    <t>3) этана</t>
  </si>
  <si>
    <t>4) бутана</t>
  </si>
  <si>
    <t>5) метана</t>
  </si>
  <si>
    <t>Вопрос 4</t>
  </si>
  <si>
    <t>Метан, Этан, пропан и бутан являются …</t>
  </si>
  <si>
    <t>1) твердыми веществами;</t>
  </si>
  <si>
    <t>2) жидкостями;</t>
  </si>
  <si>
    <t>3) веществами, хорошо растворимыми в воде;</t>
  </si>
  <si>
    <t>4) бесцветными газами;</t>
  </si>
  <si>
    <t>Вопрос 5</t>
  </si>
  <si>
    <t>Этан в одну стадию можно получить из …</t>
  </si>
  <si>
    <t>2)  метана;</t>
  </si>
  <si>
    <t>3) этилена;</t>
  </si>
  <si>
    <t>4) угля;</t>
  </si>
  <si>
    <t>Вопрос 6</t>
  </si>
  <si>
    <t>Число изомеров пентана равно …</t>
  </si>
  <si>
    <t>1) 4;</t>
  </si>
  <si>
    <t>2) 3;</t>
  </si>
  <si>
    <t>3) 5;</t>
  </si>
  <si>
    <t>4) 2;</t>
  </si>
  <si>
    <t>Вопрос 7</t>
  </si>
  <si>
    <t>Вопрос 8</t>
  </si>
  <si>
    <t>Вопрос 9</t>
  </si>
  <si>
    <t>Для алканов наиболее характерными реакциями являются …</t>
  </si>
  <si>
    <t>1) замещения;</t>
  </si>
  <si>
    <t>2) присоединения;</t>
  </si>
  <si>
    <t>3) полимеризации;</t>
  </si>
  <si>
    <t>4) отщепления;</t>
  </si>
  <si>
    <t>Реакцией М.И. Коновалова является …</t>
  </si>
  <si>
    <t>1) дегидрирование алканов;</t>
  </si>
  <si>
    <t>2) крекинг алканов;</t>
  </si>
  <si>
    <t>3) нирование алканов;</t>
  </si>
  <si>
    <t>4) взаимодействие угарного газа с водородом;</t>
  </si>
  <si>
    <t>Взаимодействие галогеналканов с металлическим натрием является реакцией …</t>
  </si>
  <si>
    <t>1) Ш.А. Вюрца;</t>
  </si>
  <si>
    <t>2) Е.Е. Вагнера;</t>
  </si>
  <si>
    <t>3) А.М. Зайцева;</t>
  </si>
  <si>
    <t>4) Ж.Б.А. Дюма;</t>
  </si>
  <si>
    <t>Вопрос 10</t>
  </si>
  <si>
    <t>Укажите алкан, если относительная плотность его паров по кислороду равна 2,25 …</t>
  </si>
  <si>
    <t>1) бутан;</t>
  </si>
  <si>
    <t>2) гексан;</t>
  </si>
  <si>
    <t>3) пропан;</t>
  </si>
  <si>
    <t>4) пентан;</t>
  </si>
  <si>
    <t>У вас верных ответов</t>
  </si>
  <si>
    <t>У вас верных ответов:</t>
  </si>
  <si>
    <t>Ваша оценка</t>
  </si>
  <si>
    <t xml:space="preserve"> Общая формула алкенов ….</t>
  </si>
  <si>
    <t>1) CnH2n;</t>
  </si>
  <si>
    <t>2) CnH2n-2;</t>
  </si>
  <si>
    <t>3) CnH2n-4;</t>
  </si>
  <si>
    <t>4) CnH2n+2;</t>
  </si>
  <si>
    <t>Ответы на тему "Алкены"</t>
  </si>
  <si>
    <t>Какой ряд веществ состоит только из алкенов …</t>
  </si>
  <si>
    <t>1) С2Н6; С5H12; C6H12;</t>
  </si>
  <si>
    <t>2) C3H6; C5H12; C10H20;</t>
  </si>
  <si>
    <t>3) C6H10; C8H14; C9H16;</t>
  </si>
  <si>
    <t>4) C6H6; C7H8; C8H10;</t>
  </si>
  <si>
    <t>Изомерия положения двойной связи для алкенов возможна с …</t>
  </si>
  <si>
    <t>1) пентена;</t>
  </si>
  <si>
    <t>2) пропена;</t>
  </si>
  <si>
    <t>3) бутена;</t>
  </si>
  <si>
    <t>4) этена;</t>
  </si>
  <si>
    <t>Межклассовым изомером к пропену является …</t>
  </si>
  <si>
    <t>1) пропан;</t>
  </si>
  <si>
    <t>2) циклопропен;</t>
  </si>
  <si>
    <t>3) пропадиен;</t>
  </si>
  <si>
    <t>4) циклопропан;</t>
  </si>
  <si>
    <t>Этилен в одну стадию можно получить из …</t>
  </si>
  <si>
    <t>1) этанола;</t>
  </si>
  <si>
    <t>2) метана;</t>
  </si>
  <si>
    <t>3) пропана;</t>
  </si>
  <si>
    <t>4) бромметана;</t>
  </si>
  <si>
    <t>Качественной реакцией на двойную связь является …</t>
  </si>
  <si>
    <t>1) взаимодействие с водородом;</t>
  </si>
  <si>
    <t>2) взаимодействие с водой;</t>
  </si>
  <si>
    <t>3) взаимодействие с раствором брома;</t>
  </si>
  <si>
    <t>4) взаимодействие с бромоводородом;</t>
  </si>
  <si>
    <t>Для алкенов наиболее характерными реакциями являются …</t>
  </si>
  <si>
    <t>3) изомеризация;</t>
  </si>
  <si>
    <t>Реакцией Е.Е. Вагнера является …</t>
  </si>
  <si>
    <t>1) взаимодействие алкенов с бромной водой;</t>
  </si>
  <si>
    <t>2) взаимодействие алкенов с раствором перманганата калия;</t>
  </si>
  <si>
    <t>3) полимеризация алкенов;</t>
  </si>
  <si>
    <t>4) окисление алкенов в присутствиии серебряного катализатора;</t>
  </si>
  <si>
    <t>Вопрос  8</t>
  </si>
  <si>
    <t>Присоединение бромоводорода к пропену происходит по правилу …</t>
  </si>
  <si>
    <t>1) А.М. Зайцева;</t>
  </si>
  <si>
    <t>2) Ш.А.Вюрца;</t>
  </si>
  <si>
    <t>3) В.В. Марковникова;</t>
  </si>
  <si>
    <t>4) М.Г. Кучерова;</t>
  </si>
  <si>
    <t>Укажите алкен, если относительная плотность его паров по угарному газу равна 2:</t>
  </si>
  <si>
    <t>1) бутен;</t>
  </si>
  <si>
    <t>2) гексен;</t>
  </si>
  <si>
    <t>3) пропен;</t>
  </si>
  <si>
    <t>4) пентен;</t>
  </si>
  <si>
    <t>Тест: Алкины</t>
  </si>
  <si>
    <r>
      <t xml:space="preserve"> </t>
    </r>
    <r>
      <rPr>
        <b/>
        <sz val="16"/>
        <color theme="1"/>
        <rFont val="Times New Roman"/>
        <family val="1"/>
        <charset val="204"/>
      </rPr>
      <t>Тест : Алкены</t>
    </r>
  </si>
  <si>
    <t>Тест: Алканы</t>
  </si>
  <si>
    <t>Общая формула алкинов …</t>
  </si>
  <si>
    <t>1) CnH2n+2;</t>
  </si>
  <si>
    <t>2) CnH2n-4;</t>
  </si>
  <si>
    <t>3) CnH2n;</t>
  </si>
  <si>
    <t>4) CnH2n-6;</t>
  </si>
  <si>
    <t>5) CnH2n-2</t>
  </si>
  <si>
    <t>Ответы на тему "Алкины"</t>
  </si>
  <si>
    <t>Какой ряд веществ состоит только из алкинов …</t>
  </si>
  <si>
    <t>1) C3H6; C5H10; C6H12;</t>
  </si>
  <si>
    <t>2) C5H12; C6H14; C10H22;</t>
  </si>
  <si>
    <t>3) C4H6; C7H12; C9H16;</t>
  </si>
  <si>
    <t>4) C7H8; C10H14; C8H10;</t>
  </si>
  <si>
    <t>Изомерия положения тройной связи возможна с …</t>
  </si>
  <si>
    <t>1) бутина;</t>
  </si>
  <si>
    <t>2) пропина;</t>
  </si>
  <si>
    <t>3) гексина;</t>
  </si>
  <si>
    <t>4) пентина;</t>
  </si>
  <si>
    <t>Межклассовым изомером к бутину является …</t>
  </si>
  <si>
    <t>1) циклобутан;</t>
  </si>
  <si>
    <t>2) циклобутадиен;</t>
  </si>
  <si>
    <t>3) бутен;</t>
  </si>
  <si>
    <t>4) бутадиен;</t>
  </si>
  <si>
    <t>Ацетилен в одну стадию легче всего получить из …</t>
  </si>
  <si>
    <t>1) этана;</t>
  </si>
  <si>
    <t>3) карбида кальция;</t>
  </si>
  <si>
    <t>4) бромэтана;</t>
  </si>
  <si>
    <t>В молекуле ацетилена присутствует …</t>
  </si>
  <si>
    <r>
      <t xml:space="preserve">1) две </t>
    </r>
    <r>
      <rPr>
        <sz val="11"/>
        <color theme="1"/>
        <rFont val="Calibri"/>
        <family val="2"/>
        <charset val="204"/>
      </rPr>
      <t>δ - связи и три π - связи;</t>
    </r>
  </si>
  <si>
    <r>
      <t xml:space="preserve">2) все </t>
    </r>
    <r>
      <rPr>
        <sz val="11"/>
        <color theme="1"/>
        <rFont val="Calibri"/>
        <family val="2"/>
        <charset val="204"/>
      </rPr>
      <t>δ</t>
    </r>
    <r>
      <rPr>
        <sz val="11"/>
        <color theme="1"/>
        <rFont val="Calibri"/>
        <family val="2"/>
      </rPr>
      <t xml:space="preserve"> - связи;</t>
    </r>
  </si>
  <si>
    <r>
      <t xml:space="preserve">3) все </t>
    </r>
    <r>
      <rPr>
        <sz val="11"/>
        <color theme="1"/>
        <rFont val="Calibri"/>
        <family val="2"/>
        <charset val="204"/>
      </rPr>
      <t>π</t>
    </r>
    <r>
      <rPr>
        <sz val="11"/>
        <color theme="1"/>
        <rFont val="Calibri"/>
        <family val="2"/>
      </rPr>
      <t xml:space="preserve"> - связи;</t>
    </r>
  </si>
  <si>
    <r>
      <t xml:space="preserve">4) три </t>
    </r>
    <r>
      <rPr>
        <sz val="11"/>
        <color theme="1"/>
        <rFont val="Calibri"/>
        <family val="2"/>
        <charset val="204"/>
      </rPr>
      <t>δ - связи и две π - связи;</t>
    </r>
  </si>
  <si>
    <t>В результате тримеризации ацетилена образуется …</t>
  </si>
  <si>
    <t>1) винилацетилен;</t>
  </si>
  <si>
    <t>2) изопрен;</t>
  </si>
  <si>
    <t>3) бензол;</t>
  </si>
  <si>
    <t>4) аллен;</t>
  </si>
  <si>
    <t>Реакцией М.Г. Кучерова является …</t>
  </si>
  <si>
    <t>1) взаимодействие этина с бромом;</t>
  </si>
  <si>
    <t>2) взаимодействие этина с раствором перманганата калия;</t>
  </si>
  <si>
    <t>3) полимеризация этина;</t>
  </si>
  <si>
    <t>4) взаимодействие этина с водой;</t>
  </si>
  <si>
    <t>Отличительной качественной реакцией на тройную связь является …</t>
  </si>
  <si>
    <t>1) взаимодейсвие с чистым бромом;</t>
  </si>
  <si>
    <t>2) взаимодействие с аммиачным раствором оксида серебра;</t>
  </si>
  <si>
    <t>3) взаимодействие с бромной водой;</t>
  </si>
  <si>
    <t>4) взаимодействие с раствором перманганата калия;</t>
  </si>
  <si>
    <t>Укажите алкин, если относительная плотность его паров по кислороду равна 3:</t>
  </si>
  <si>
    <t>1) гептин;</t>
  </si>
  <si>
    <t>2) гексин;</t>
  </si>
  <si>
    <t>3) октин;</t>
  </si>
  <si>
    <t>4) пентин;</t>
  </si>
  <si>
    <t>Ответы на тему Арены</t>
  </si>
  <si>
    <t>Тест: Арены</t>
  </si>
  <si>
    <t>Оьщая формула аренов …</t>
  </si>
  <si>
    <t>3) CnH2n-8;</t>
  </si>
  <si>
    <t>4) CnH2n-6</t>
  </si>
  <si>
    <t>Какой ряд веществ состоит только из аренов?</t>
  </si>
  <si>
    <t>1) C9H12; C10H14; C7H8;</t>
  </si>
  <si>
    <t>4) C3H6; C5H10; C6H12;</t>
  </si>
  <si>
    <t>Изомерия положения алкильных заместителей в бензольном кольце возможна с …</t>
  </si>
  <si>
    <t>1) толуола;</t>
  </si>
  <si>
    <t>2) бутилбензола;</t>
  </si>
  <si>
    <t>3) бензола;</t>
  </si>
  <si>
    <t>4) этилбензола;</t>
  </si>
  <si>
    <t>5) пропилбензола</t>
  </si>
  <si>
    <t>Мета-изомер имеет заместители в …</t>
  </si>
  <si>
    <t>1) положениях 1 и 2;</t>
  </si>
  <si>
    <t>2) положениях 1 и 4;</t>
  </si>
  <si>
    <t>3) положениях 2 и 4;</t>
  </si>
  <si>
    <t>4) положениях 1 и 3;</t>
  </si>
  <si>
    <t>5) положениях 2 и 3</t>
  </si>
  <si>
    <t>Бензол в одну стадию можно получить из …</t>
  </si>
  <si>
    <t>1) циклопентана;</t>
  </si>
  <si>
    <t>2) циклогексана;</t>
  </si>
  <si>
    <t>4) метана;</t>
  </si>
  <si>
    <t>В молекуле бензола присутствует …</t>
  </si>
  <si>
    <r>
      <t xml:space="preserve">1) двенадцать </t>
    </r>
    <r>
      <rPr>
        <sz val="11"/>
        <color theme="1"/>
        <rFont val="Calibri"/>
        <family val="2"/>
        <charset val="204"/>
      </rPr>
      <t>δ</t>
    </r>
    <r>
      <rPr>
        <sz val="11"/>
        <color theme="1"/>
        <rFont val="Calibri"/>
        <family val="2"/>
      </rPr>
      <t xml:space="preserve"> - связей;</t>
    </r>
  </si>
  <si>
    <r>
      <t xml:space="preserve">2) шесть </t>
    </r>
    <r>
      <rPr>
        <sz val="11"/>
        <color theme="1"/>
        <rFont val="Calibri"/>
        <family val="2"/>
        <charset val="204"/>
      </rPr>
      <t>δ</t>
    </r>
    <r>
      <rPr>
        <sz val="11"/>
        <color theme="1"/>
        <rFont val="Calibri"/>
        <family val="2"/>
      </rPr>
      <t xml:space="preserve"> - связей;</t>
    </r>
  </si>
  <si>
    <r>
      <t xml:space="preserve">3) двенадцать </t>
    </r>
    <r>
      <rPr>
        <sz val="11"/>
        <color theme="1"/>
        <rFont val="Calibri"/>
        <family val="2"/>
        <charset val="204"/>
      </rPr>
      <t>π</t>
    </r>
    <r>
      <rPr>
        <sz val="11"/>
        <color theme="1"/>
        <rFont val="Calibri"/>
        <family val="2"/>
      </rPr>
      <t xml:space="preserve"> - связей;</t>
    </r>
  </si>
  <si>
    <r>
      <t xml:space="preserve">4) шесть </t>
    </r>
    <r>
      <rPr>
        <sz val="11"/>
        <color theme="1"/>
        <rFont val="Calibri"/>
        <family val="2"/>
        <charset val="204"/>
      </rPr>
      <t>π</t>
    </r>
    <r>
      <rPr>
        <sz val="11"/>
        <color theme="1"/>
        <rFont val="Calibri"/>
        <family val="2"/>
      </rPr>
      <t xml:space="preserve"> - связей;</t>
    </r>
  </si>
  <si>
    <t>Гомологи бензола можно получить с помощью реакции …</t>
  </si>
  <si>
    <t>1) гидрирования;</t>
  </si>
  <si>
    <t>2) дегидрирования</t>
  </si>
  <si>
    <t>3) окисления;</t>
  </si>
  <si>
    <t>4) алкилирования;</t>
  </si>
  <si>
    <t>Толуол в отличие от бензола …</t>
  </si>
  <si>
    <t>1) взаимодействует с водородом;</t>
  </si>
  <si>
    <t>2) взаимодействует с хлором;</t>
  </si>
  <si>
    <t>3) легко окисляется;</t>
  </si>
  <si>
    <t>4) взаимодействует с водой;</t>
  </si>
  <si>
    <t>Гексахлоран образуется в результате взаимодействия …</t>
  </si>
  <si>
    <t>1) толуола с хлором на свету;</t>
  </si>
  <si>
    <t>2) бензола с хлороводородом;</t>
  </si>
  <si>
    <t>3) бензола с хлором в темноте;</t>
  </si>
  <si>
    <t>4) бензола с хлоридом натрия;</t>
  </si>
  <si>
    <t>Укажите арен, если относительная плотность его паров по бурому газу равна 2:</t>
  </si>
  <si>
    <t>1) кумол;</t>
  </si>
  <si>
    <t>2) толуол;</t>
  </si>
  <si>
    <t>4) ксилол;</t>
  </si>
  <si>
    <t>Ваша оценка:</t>
  </si>
  <si>
    <t>Сравнительная характеристика углеводородов</t>
  </si>
  <si>
    <t>Общая формула</t>
  </si>
  <si>
    <r>
      <t>C</t>
    </r>
    <r>
      <rPr>
        <vertAlign val="subscript"/>
        <sz val="12"/>
        <color theme="1"/>
        <rFont val="Times New Roman"/>
        <family val="1"/>
        <charset val="204"/>
      </rPr>
      <t>n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2n+2</t>
    </r>
  </si>
  <si>
    <t>Алканы</t>
  </si>
  <si>
    <t>Алкены</t>
  </si>
  <si>
    <t>Алкины</t>
  </si>
  <si>
    <r>
      <t>C</t>
    </r>
    <r>
      <rPr>
        <vertAlign val="subscript"/>
        <sz val="12"/>
        <color theme="1"/>
        <rFont val="Times New Roman"/>
        <family val="1"/>
        <charset val="204"/>
      </rPr>
      <t>n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2n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</si>
  <si>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n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2n-2</t>
    </r>
  </si>
  <si>
    <r>
      <t>C</t>
    </r>
    <r>
      <rPr>
        <vertAlign val="subscript"/>
        <sz val="12"/>
        <color theme="1"/>
        <rFont val="Times New Roman"/>
        <family val="1"/>
        <charset val="204"/>
      </rPr>
      <t>n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2n-6</t>
    </r>
  </si>
  <si>
    <t>Строение</t>
  </si>
  <si>
    <r>
      <t>sp³-гибридизация — 4 электронных облака направлены в вершины</t>
    </r>
    <r>
      <rPr>
        <sz val="12"/>
        <rFont val="Times New Roman"/>
        <family val="1"/>
        <charset val="204"/>
      </rPr>
      <t>тетраэдра</t>
    </r>
    <r>
      <rPr>
        <sz val="12"/>
        <color theme="1"/>
        <rFont val="Times New Roman"/>
        <family val="1"/>
        <charset val="204"/>
      </rPr>
      <t> под углами 109°28'. Тип углеродной связи — </t>
    </r>
    <r>
      <rPr>
        <sz val="12"/>
        <rFont val="Times New Roman"/>
        <family val="1"/>
        <charset val="204"/>
      </rPr>
      <t>σ-связи</t>
    </r>
  </si>
  <si>
    <t>Характеристика</t>
  </si>
  <si>
    <r>
      <t>sp²-гибридизация</t>
    </r>
    <r>
      <rPr>
        <sz val="12"/>
        <color theme="1"/>
        <rFont val="Times New Roman"/>
        <family val="1"/>
        <charset val="204"/>
      </rPr>
      <t>, </t>
    </r>
    <r>
      <rPr>
        <sz val="12"/>
        <rFont val="Times New Roman"/>
        <family val="1"/>
        <charset val="204"/>
      </rPr>
      <t>валентный угол</t>
    </r>
    <r>
      <rPr>
        <sz val="12"/>
        <color theme="1"/>
        <rFont val="Times New Roman"/>
        <family val="1"/>
        <charset val="204"/>
      </rPr>
      <t> 120°.Тип углеродной связи — </t>
    </r>
    <r>
      <rPr>
        <sz val="12"/>
        <rFont val="Times New Roman"/>
        <family val="1"/>
        <charset val="204"/>
      </rPr>
      <t>π-связи</t>
    </r>
    <r>
      <rPr>
        <sz val="12"/>
        <color theme="1"/>
        <rFont val="Times New Roman"/>
        <family val="1"/>
        <charset val="204"/>
      </rPr>
      <t>. l</t>
    </r>
    <r>
      <rPr>
        <vertAlign val="subscript"/>
        <sz val="12"/>
        <color theme="1"/>
        <rFont val="Times New Roman"/>
        <family val="1"/>
        <charset val="204"/>
      </rPr>
      <t>c-c</t>
    </r>
    <r>
      <rPr>
        <sz val="12"/>
        <color theme="1"/>
        <rFont val="Times New Roman"/>
        <family val="1"/>
        <charset val="204"/>
      </rPr>
      <t> — 0,134 нм.</t>
    </r>
  </si>
  <si>
    <r>
      <t>sp-гибридизация, молекула плоская (180°), тройная связь, l</t>
    </r>
    <r>
      <rPr>
        <vertAlign val="subscript"/>
        <sz val="12"/>
        <color theme="1"/>
        <rFont val="Times New Roman"/>
        <family val="1"/>
        <charset val="204"/>
      </rPr>
      <t>c-c</t>
    </r>
    <r>
      <rPr>
        <sz val="12"/>
        <color theme="1"/>
        <rFont val="Times New Roman"/>
        <family val="1"/>
        <charset val="204"/>
      </rPr>
      <t> — 0,120 нм.</t>
    </r>
  </si>
  <si>
    <t>Строение молекулыбензола (6 р-электронов, n = 1), Валентный угол 120° lc-c — 0,140 нм, молекула плоская (6 π | σ)</t>
  </si>
  <si>
    <t>Изомерия</t>
  </si>
  <si>
    <t>Изомерия углеродного скелета, возможна оптическая изомерия</t>
  </si>
  <si>
    <t>Изомерия углеродного скелета, положения двойной связи, межклассовая и пространственная</t>
  </si>
  <si>
    <t>Изомерия углеродного скелета, положениятройной связи, межклассовая</t>
  </si>
  <si>
    <t>Изомерия боковых цепей, а также их взаимного положения в бензольном ядре</t>
  </si>
  <si>
    <t>Химические свойства</t>
  </si>
  <si>
    <r>
      <t>реакции замещения (галогенирование, нитрирование), окисления, радикальное галогенирование CH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 + Cl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 → CH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Cl + HCl (хлорметан), горения, отщепления (дегидрирование)</t>
    </r>
  </si>
  <si>
    <t>Реакции присоединения (гидрирование, галогенирование, гидрогалогенирование, гидратация), горения</t>
  </si>
  <si>
    <t>Реакции электрофильного замещения</t>
  </si>
  <si>
    <t>Физические свойства</t>
  </si>
  <si>
    <r>
      <t>С CH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 до C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10</t>
    </r>
    <r>
      <rPr>
        <sz val="12"/>
        <color theme="1"/>
        <rFont val="Times New Roman"/>
        <family val="1"/>
        <charset val="204"/>
      </rPr>
      <t> — газы; с C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12</t>
    </r>
    <r>
      <rPr>
        <sz val="12"/>
        <color theme="1"/>
        <rFont val="Times New Roman"/>
        <family val="1"/>
        <charset val="204"/>
      </rPr>
      <t> до C</t>
    </r>
    <r>
      <rPr>
        <vertAlign val="subscript"/>
        <sz val="12"/>
        <color theme="1"/>
        <rFont val="Times New Roman"/>
        <family val="1"/>
        <charset val="204"/>
      </rPr>
      <t>16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34</t>
    </r>
    <r>
      <rPr>
        <sz val="12"/>
        <color theme="1"/>
        <rFont val="Times New Roman"/>
        <family val="1"/>
        <charset val="204"/>
      </rPr>
      <t> — жидкости; после C</t>
    </r>
    <r>
      <rPr>
        <vertAlign val="subscript"/>
        <sz val="12"/>
        <color theme="1"/>
        <rFont val="Times New Roman"/>
        <family val="1"/>
        <charset val="204"/>
      </rPr>
      <t>17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36</t>
    </r>
    <r>
      <rPr>
        <sz val="12"/>
        <color theme="1"/>
        <rFont val="Times New Roman"/>
        <family val="1"/>
        <charset val="204"/>
      </rPr>
      <t>— твёрдые тела.</t>
    </r>
  </si>
  <si>
    <r>
      <t>С C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 до C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8</t>
    </r>
    <r>
      <rPr>
        <sz val="12"/>
        <color theme="1"/>
        <rFont val="Times New Roman"/>
        <family val="1"/>
        <charset val="204"/>
      </rPr>
      <t> — газы; с C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10</t>
    </r>
    <r>
      <rPr>
        <sz val="12"/>
        <color theme="1"/>
        <rFont val="Times New Roman"/>
        <family val="1"/>
        <charset val="204"/>
      </rPr>
      <t> до C</t>
    </r>
    <r>
      <rPr>
        <vertAlign val="subscript"/>
        <sz val="12"/>
        <color theme="1"/>
        <rFont val="Times New Roman"/>
        <family val="1"/>
        <charset val="204"/>
      </rPr>
      <t>17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34</t>
    </r>
    <r>
      <rPr>
        <sz val="12"/>
        <color theme="1"/>
        <rFont val="Times New Roman"/>
        <family val="1"/>
        <charset val="204"/>
      </rPr>
      <t> — жидкости, после C</t>
    </r>
    <r>
      <rPr>
        <vertAlign val="subscript"/>
        <sz val="12"/>
        <color theme="1"/>
        <rFont val="Times New Roman"/>
        <family val="1"/>
        <charset val="204"/>
      </rPr>
      <t>18</t>
    </r>
    <r>
      <rPr>
        <sz val="12"/>
        <color theme="1"/>
        <rFont val="Times New Roman"/>
        <family val="1"/>
        <charset val="204"/>
      </rPr>
      <t>H</t>
    </r>
    <r>
      <rPr>
        <vertAlign val="subscript"/>
        <sz val="12"/>
        <color theme="1"/>
        <rFont val="Times New Roman"/>
        <family val="1"/>
        <charset val="204"/>
      </rPr>
      <t>36</t>
    </r>
    <r>
      <rPr>
        <sz val="12"/>
        <color theme="1"/>
        <rFont val="Times New Roman"/>
        <family val="1"/>
        <charset val="204"/>
      </rPr>
      <t> — твёрдые тела.</t>
    </r>
  </si>
  <si>
    <t>Алкины по своим физическим свойствам напоминают соответствующиеалкены</t>
  </si>
  <si>
    <t>Все ароматические соединения — твердые или жидкие вещества. Отличаются от алифатических и алициклических аналогов высокими показателями преломления и поглощения в близкой УФ и видимой области спектра</t>
  </si>
  <si>
    <t>Получение</t>
  </si>
  <si>
    <r>
      <t>Восстановление галогенпроизводных алканов, восстановление</t>
    </r>
    <r>
      <rPr>
        <sz val="12"/>
        <rFont val="Times New Roman"/>
        <family val="1"/>
        <charset val="204"/>
      </rPr>
      <t>спиртов</t>
    </r>
    <r>
      <rPr>
        <sz val="12"/>
        <color theme="1"/>
        <rFont val="Times New Roman"/>
        <family val="1"/>
        <charset val="204"/>
      </rPr>
      <t>, восстановление карбонильных соединений,</t>
    </r>
    <r>
      <rPr>
        <sz val="12"/>
        <rFont val="Times New Roman"/>
        <family val="1"/>
        <charset val="204"/>
      </rPr>
      <t>гидрирование</t>
    </r>
    <r>
      <rPr>
        <sz val="12"/>
        <color theme="1"/>
        <rFont val="Times New Roman"/>
        <family val="1"/>
        <charset val="204"/>
      </rPr>
      <t>непредельных углеводородов,</t>
    </r>
    <r>
      <rPr>
        <sz val="12"/>
        <rFont val="Times New Roman"/>
        <family val="1"/>
        <charset val="204"/>
      </rPr>
      <t>Реакция Вюрца</t>
    </r>
    <r>
      <rPr>
        <sz val="12"/>
        <color theme="1"/>
        <rFont val="Times New Roman"/>
        <family val="1"/>
        <charset val="204"/>
      </rPr>
      <t>.</t>
    </r>
  </si>
  <si>
    <r>
      <t>Каталитический и высокотемпературный </t>
    </r>
    <r>
      <rPr>
        <sz val="12"/>
        <rFont val="Times New Roman"/>
        <family val="1"/>
        <charset val="204"/>
      </rPr>
      <t>крекинг</t>
    </r>
    <r>
      <rPr>
        <sz val="12"/>
        <color theme="1"/>
        <rFont val="Times New Roman"/>
        <family val="1"/>
        <charset val="204"/>
      </rPr>
      <t>углеводородов </t>
    </r>
    <r>
      <rPr>
        <sz val="12"/>
        <rFont val="Times New Roman"/>
        <family val="1"/>
        <charset val="204"/>
      </rPr>
      <t>нефти</t>
    </r>
    <r>
      <rPr>
        <sz val="12"/>
        <color theme="1"/>
        <rFont val="Times New Roman"/>
        <family val="1"/>
        <charset val="204"/>
      </rPr>
      <t> и</t>
    </r>
    <r>
      <rPr>
        <sz val="12"/>
        <rFont val="Times New Roman"/>
        <family val="1"/>
        <charset val="204"/>
      </rPr>
      <t>природного газа</t>
    </r>
    <r>
      <rPr>
        <sz val="12"/>
        <color theme="1"/>
        <rFont val="Times New Roman"/>
        <family val="1"/>
        <charset val="204"/>
      </rPr>
      <t>, реакции дегидратации соответствующих спиртов, дегидрогалогенирование и дегалогенирование соответствующих галогенпроизводных</t>
    </r>
  </si>
  <si>
    <r>
      <t>Основным промышленным способом получения ацетилена является электро- или термокрекинг </t>
    </r>
    <r>
      <rPr>
        <sz val="12"/>
        <rFont val="Times New Roman"/>
        <family val="1"/>
        <charset val="204"/>
      </rPr>
      <t>метана</t>
    </r>
    <r>
      <rPr>
        <sz val="12"/>
        <color theme="1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>Пиролиз</t>
    </r>
    <r>
      <rPr>
        <sz val="12"/>
        <color theme="1"/>
        <rFont val="Times New Roman"/>
        <family val="1"/>
        <charset val="204"/>
      </rPr>
      <t> природного газа и карбидный метод.</t>
    </r>
  </si>
  <si>
    <t>Дегидрирование циклогексана, тримеризация ацетилена, выделение из нефти</t>
  </si>
  <si>
    <t>http://www.krugosvet.ru/enc/nauka_i_tehnika/himiya/orbital.html?page=0,1</t>
  </si>
  <si>
    <t>Источники</t>
  </si>
  <si>
    <t>Сборник тестовых заданий по теме "Углеводороды". = Симферополь, 2011. - 112с.</t>
  </si>
  <si>
    <t>Подготовила учитель химии</t>
  </si>
  <si>
    <t>Республика Крым, п.Вольное</t>
  </si>
  <si>
    <t>МОУ "Вольновская школа"</t>
  </si>
  <si>
    <t>2015г.</t>
  </si>
  <si>
    <t>Углеводороды</t>
  </si>
  <si>
    <t>Алимова Э.Н.</t>
  </si>
  <si>
    <t>К</t>
  </si>
  <si>
    <t>Краткое описание работы:</t>
  </si>
  <si>
    <t xml:space="preserve">Учащимся предлагается в краткой форме ознакомиться с теоретическим материалом (сравнительная характеристика углеводородов) </t>
  </si>
  <si>
    <t>и предлагается выполнить интерактивный тест, позволяющий учащимся проверить усвоение материала.</t>
  </si>
  <si>
    <t>Тесты оцениваются оценками "5", "4" и "3". Каждый тест состоит из 10 вопросов.</t>
  </si>
  <si>
    <t>9-10 вопросов из теста то оценка 5</t>
  </si>
  <si>
    <t>7-8 оценка 4</t>
  </si>
  <si>
    <t>5-6 оценка 3</t>
  </si>
  <si>
    <t>Е</t>
  </si>
  <si>
    <t>Если выполняется правильно:</t>
  </si>
  <si>
    <t>Разработка представлена в виде теста, направлена закрепить тему "Углеводороды" (алканы, алкены, алкины, арены).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</si>
</sst>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Comic Sans MS"/>
      <family val="4"/>
      <charset val="204"/>
    </font>
    <font>
      <sz val="12"/>
      <color theme="1"/>
      <name val="Comic Sans MS"/>
      <family val="4"/>
      <charset val="204"/>
    </font>
    <font>
      <b/>
      <sz val="26"/>
      <color rgb="FFFF0000"/>
      <name val="Times New Roman"/>
      <family val="1"/>
      <charset val="204"/>
    </font>
    <font>
      <sz val="26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4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vertical="center" wrapText="1"/>
    </xf>
    <xf numFmtId="0" fontId="7" fillId="5" borderId="17" xfId="0" applyFont="1" applyFill="1" applyBorder="1" applyAlignment="1">
      <alignment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14" fillId="0" borderId="0" xfId="0" applyFont="1"/>
    <xf numFmtId="0" fontId="5" fillId="0" borderId="0" xfId="0" applyFont="1"/>
    <xf numFmtId="0" fontId="15" fillId="0" borderId="0" xfId="0" applyFont="1"/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&#1058;&#1077;&#1089;&#1090; 1'!A1"/><Relationship Id="rId7" Type="http://schemas.openxmlformats.org/officeDocument/2006/relationships/hyperlink" Target="#'&#1058;&#1077;&#1089;&#1090; 3'!A1"/><Relationship Id="rId2" Type="http://schemas.openxmlformats.org/officeDocument/2006/relationships/image" Target="../media/image2.png"/><Relationship Id="rId1" Type="http://schemas.openxmlformats.org/officeDocument/2006/relationships/hyperlink" Target="#'&#1058;&#1077;&#1089;&#1090; 4'!A1"/><Relationship Id="rId6" Type="http://schemas.openxmlformats.org/officeDocument/2006/relationships/image" Target="../media/image4.png"/><Relationship Id="rId5" Type="http://schemas.openxmlformats.org/officeDocument/2006/relationships/hyperlink" Target="#'&#1058;&#1077;&#1089;&#1090; 2'!A1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#&#1059;&#1075;&#1083;&#1077;&#1074;&#1086;&#1076;&#1086;&#1088;&#1086;&#1076;&#1099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&#1058;&#1080;&#1090;&#1091;&#1083;&#1100;&#1085;&#1099;&#1081; &#1083;&#1080;&#1089;&#1090;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gif"/><Relationship Id="rId2" Type="http://schemas.openxmlformats.org/officeDocument/2006/relationships/image" Target="../media/image7.png"/><Relationship Id="rId1" Type="http://schemas.openxmlformats.org/officeDocument/2006/relationships/hyperlink" Target="#'&#1058;&#1080;&#1090;&#1091;&#1083;&#1100;&#1085;&#1099;&#1081; &#1083;&#1080;&#1089;&#1090;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gif"/><Relationship Id="rId2" Type="http://schemas.openxmlformats.org/officeDocument/2006/relationships/image" Target="../media/image7.png"/><Relationship Id="rId1" Type="http://schemas.openxmlformats.org/officeDocument/2006/relationships/hyperlink" Target="#'&#1058;&#1080;&#1090;&#1091;&#1083;&#1100;&#1085;&#1099;&#1081; &#1083;&#1080;&#1089;&#1090;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gif"/><Relationship Id="rId2" Type="http://schemas.openxmlformats.org/officeDocument/2006/relationships/image" Target="../media/image7.png"/><Relationship Id="rId1" Type="http://schemas.openxmlformats.org/officeDocument/2006/relationships/hyperlink" Target="#'&#1058;&#1080;&#1090;&#1091;&#1083;&#1100;&#1085;&#1099;&#1081; &#1083;&#1080;&#1089;&#1090;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gif"/><Relationship Id="rId2" Type="http://schemas.openxmlformats.org/officeDocument/2006/relationships/image" Target="../media/image7.png"/><Relationship Id="rId1" Type="http://schemas.openxmlformats.org/officeDocument/2006/relationships/hyperlink" Target="#'&#1058;&#1080;&#1090;&#1091;&#1083;&#1100;&#1085;&#1099;&#1081; &#1083;&#1080;&#1089;&#1090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15</xdr:row>
      <xdr:rowOff>171450</xdr:rowOff>
    </xdr:from>
    <xdr:to>
      <xdr:col>5</xdr:col>
      <xdr:colOff>352425</xdr:colOff>
      <xdr:row>20</xdr:row>
      <xdr:rowOff>155979</xdr:rowOff>
    </xdr:to>
    <xdr:pic>
      <xdr:nvPicPr>
        <xdr:cNvPr id="1026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81350" y="3838575"/>
          <a:ext cx="1476375" cy="126087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628651</xdr:colOff>
      <xdr:row>4</xdr:row>
      <xdr:rowOff>219077</xdr:rowOff>
    </xdr:from>
    <xdr:to>
      <xdr:col>5</xdr:col>
      <xdr:colOff>330091</xdr:colOff>
      <xdr:row>10</xdr:row>
      <xdr:rowOff>66675</xdr:rowOff>
    </xdr:to>
    <xdr:pic>
      <xdr:nvPicPr>
        <xdr:cNvPr id="1028" name="Picture 4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86101" y="1314452"/>
          <a:ext cx="1549290" cy="130492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561976</xdr:colOff>
      <xdr:row>10</xdr:row>
      <xdr:rowOff>85725</xdr:rowOff>
    </xdr:from>
    <xdr:to>
      <xdr:col>3</xdr:col>
      <xdr:colOff>249357</xdr:colOff>
      <xdr:row>14</xdr:row>
      <xdr:rowOff>276224</xdr:rowOff>
    </xdr:to>
    <xdr:pic>
      <xdr:nvPicPr>
        <xdr:cNvPr id="1030" name="Picture 6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71576" y="2571750"/>
          <a:ext cx="1535231" cy="127634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657226</xdr:colOff>
      <xdr:row>9</xdr:row>
      <xdr:rowOff>161925</xdr:rowOff>
    </xdr:from>
    <xdr:to>
      <xdr:col>7</xdr:col>
      <xdr:colOff>276225</xdr:colOff>
      <xdr:row>14</xdr:row>
      <xdr:rowOff>164950</xdr:rowOff>
    </xdr:to>
    <xdr:pic>
      <xdr:nvPicPr>
        <xdr:cNvPr id="1034" name="Picture 1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962526" y="2457450"/>
          <a:ext cx="1466849" cy="13460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561975</xdr:colOff>
      <xdr:row>1</xdr:row>
      <xdr:rowOff>152400</xdr:rowOff>
    </xdr:from>
    <xdr:to>
      <xdr:col>7</xdr:col>
      <xdr:colOff>885825</xdr:colOff>
      <xdr:row>3</xdr:row>
      <xdr:rowOff>104775</xdr:rowOff>
    </xdr:to>
    <xdr:pic>
      <xdr:nvPicPr>
        <xdr:cNvPr id="1036" name="Picture 12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61975" y="342900"/>
          <a:ext cx="6477000" cy="333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2</xdr:col>
      <xdr:colOff>1838325</xdr:colOff>
      <xdr:row>13</xdr:row>
      <xdr:rowOff>19050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14850" y="8458200"/>
          <a:ext cx="1838325" cy="2095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247650</xdr:colOff>
      <xdr:row>56</xdr:row>
      <xdr:rowOff>9525</xdr:rowOff>
    </xdr:from>
    <xdr:to>
      <xdr:col>12</xdr:col>
      <xdr:colOff>257175</xdr:colOff>
      <xdr:row>57</xdr:row>
      <xdr:rowOff>28575</xdr:rowOff>
    </xdr:to>
    <xdr:pic>
      <xdr:nvPicPr>
        <xdr:cNvPr id="2050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34050" y="10677525"/>
          <a:ext cx="18383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9525</xdr:colOff>
      <xdr:row>0</xdr:row>
      <xdr:rowOff>0</xdr:rowOff>
    </xdr:from>
    <xdr:to>
      <xdr:col>20</xdr:col>
      <xdr:colOff>190500</xdr:colOff>
      <xdr:row>8</xdr:row>
      <xdr:rowOff>168776</xdr:rowOff>
    </xdr:to>
    <xdr:pic>
      <xdr:nvPicPr>
        <xdr:cNvPr id="4" name="Рисунок 3" descr="Алканы 1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372725" y="0"/>
          <a:ext cx="2009775" cy="16927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57</xdr:row>
      <xdr:rowOff>180975</xdr:rowOff>
    </xdr:from>
    <xdr:to>
      <xdr:col>12</xdr:col>
      <xdr:colOff>342900</xdr:colOff>
      <xdr:row>59</xdr:row>
      <xdr:rowOff>9525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9775" y="11039475"/>
          <a:ext cx="18383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9525</xdr:colOff>
      <xdr:row>0</xdr:row>
      <xdr:rowOff>0</xdr:rowOff>
    </xdr:from>
    <xdr:to>
      <xdr:col>20</xdr:col>
      <xdr:colOff>238125</xdr:colOff>
      <xdr:row>8</xdr:row>
      <xdr:rowOff>186465</xdr:rowOff>
    </xdr:to>
    <xdr:pic>
      <xdr:nvPicPr>
        <xdr:cNvPr id="4" name="Рисунок 3" descr="Алкены 1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372725" y="0"/>
          <a:ext cx="2057400" cy="17104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58</xdr:row>
      <xdr:rowOff>19050</xdr:rowOff>
    </xdr:from>
    <xdr:to>
      <xdr:col>12</xdr:col>
      <xdr:colOff>247650</xdr:colOff>
      <xdr:row>59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11068050"/>
          <a:ext cx="18383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9525</xdr:colOff>
      <xdr:row>0</xdr:row>
      <xdr:rowOff>0</xdr:rowOff>
    </xdr:from>
    <xdr:to>
      <xdr:col>20</xdr:col>
      <xdr:colOff>228600</xdr:colOff>
      <xdr:row>9</xdr:row>
      <xdr:rowOff>164726</xdr:rowOff>
    </xdr:to>
    <xdr:pic>
      <xdr:nvPicPr>
        <xdr:cNvPr id="3" name="Рисунок 2" descr="Алкины 1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372725" y="0"/>
          <a:ext cx="2047875" cy="18792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56</xdr:row>
      <xdr:rowOff>180975</xdr:rowOff>
    </xdr:from>
    <xdr:to>
      <xdr:col>12</xdr:col>
      <xdr:colOff>152400</xdr:colOff>
      <xdr:row>58</xdr:row>
      <xdr:rowOff>9525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0848975"/>
          <a:ext cx="18383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609599</xdr:colOff>
      <xdr:row>0</xdr:row>
      <xdr:rowOff>0</xdr:rowOff>
    </xdr:from>
    <xdr:to>
      <xdr:col>20</xdr:col>
      <xdr:colOff>447674</xdr:colOff>
      <xdr:row>10</xdr:row>
      <xdr:rowOff>39195</xdr:rowOff>
    </xdr:to>
    <xdr:pic>
      <xdr:nvPicPr>
        <xdr:cNvPr id="3" name="Рисунок 2" descr="Арены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363199" y="0"/>
          <a:ext cx="2276475" cy="1944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>
  <dimension ref="F9:I16"/>
  <sheetViews>
    <sheetView showGridLines="0" workbookViewId="0">
      <selection activeCell="O18" sqref="O18"/>
    </sheetView>
  </sheetViews>
  <sheetFormatPr defaultRowHeight="15"/>
  <sheetData>
    <row r="9" spans="6:9" ht="33">
      <c r="F9" s="21" t="s">
        <v>261</v>
      </c>
      <c r="G9" s="21"/>
      <c r="H9" s="21"/>
      <c r="I9" s="22"/>
    </row>
    <row r="12" spans="6:9" ht="20.25">
      <c r="F12" s="20" t="s">
        <v>257</v>
      </c>
      <c r="G12" s="20"/>
      <c r="H12" s="20"/>
    </row>
    <row r="13" spans="6:9" ht="20.25">
      <c r="F13" s="20" t="s">
        <v>259</v>
      </c>
      <c r="G13" s="20"/>
      <c r="H13" s="20"/>
    </row>
    <row r="14" spans="6:9" ht="20.25">
      <c r="F14" s="20" t="s">
        <v>262</v>
      </c>
      <c r="G14" s="20"/>
      <c r="H14" s="20"/>
    </row>
    <row r="15" spans="6:9" ht="20.25">
      <c r="F15" s="20" t="s">
        <v>258</v>
      </c>
      <c r="G15" s="20"/>
      <c r="H15" s="20"/>
    </row>
    <row r="16" spans="6:9" ht="20.25">
      <c r="F16" s="20" t="s">
        <v>260</v>
      </c>
      <c r="G16" s="20"/>
      <c r="H16" s="20"/>
    </row>
  </sheetData>
  <pageMargins left="0.7" right="0.7" top="0.75" bottom="0.75" header="0.3" footer="0.3"/>
  <pageSetup paperSize="9" orientation="portrait" r:id="rId1"/>
  <picture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D3:L9"/>
  <sheetViews>
    <sheetView showGridLines="0" workbookViewId="0">
      <selection activeCell="N14" sqref="N14"/>
    </sheetView>
  </sheetViews>
  <sheetFormatPr defaultRowHeight="15"/>
  <sheetData>
    <row r="3" spans="4:12">
      <c r="D3" s="37" t="s">
        <v>255</v>
      </c>
      <c r="E3" s="38"/>
      <c r="F3" s="38"/>
      <c r="G3" s="38"/>
      <c r="H3" s="38"/>
      <c r="I3" s="38"/>
      <c r="J3" s="38"/>
      <c r="K3" s="39"/>
    </row>
    <row r="4" spans="4:12">
      <c r="D4" s="40"/>
      <c r="E4" s="41"/>
      <c r="F4" s="41"/>
      <c r="G4" s="41"/>
      <c r="H4" s="41"/>
      <c r="I4" s="41"/>
      <c r="J4" s="41"/>
      <c r="K4" s="42"/>
    </row>
    <row r="7" spans="4:12" ht="18.75">
      <c r="D7" s="19" t="s">
        <v>254</v>
      </c>
      <c r="E7" s="19"/>
      <c r="F7" s="19"/>
      <c r="G7" s="19"/>
      <c r="H7" s="19"/>
      <c r="I7" s="19"/>
      <c r="J7" s="19"/>
      <c r="K7" s="19"/>
      <c r="L7" s="19"/>
    </row>
    <row r="8" spans="4:12" ht="18.75">
      <c r="D8" s="19"/>
      <c r="E8" s="19"/>
      <c r="F8" s="19"/>
      <c r="G8" s="19"/>
      <c r="H8" s="19"/>
      <c r="I8" s="19"/>
      <c r="J8" s="19"/>
      <c r="K8" s="19"/>
      <c r="L8" s="19"/>
    </row>
    <row r="9" spans="4:12" ht="18.75">
      <c r="D9" s="19" t="s">
        <v>256</v>
      </c>
      <c r="E9" s="19"/>
      <c r="F9" s="19"/>
      <c r="G9" s="19"/>
      <c r="H9" s="19"/>
      <c r="I9" s="19"/>
      <c r="J9" s="19"/>
      <c r="K9" s="19"/>
      <c r="L9" s="19"/>
    </row>
  </sheetData>
  <mergeCells count="1">
    <mergeCell ref="D3:K4"/>
  </mergeCells>
  <pageMargins left="0.7" right="0.7" top="0.75" bottom="0.75" header="0.3" footer="0.3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5:Q22"/>
  <sheetViews>
    <sheetView showGridLines="0" topLeftCell="D10" workbookViewId="0">
      <selection activeCell="J18" sqref="J18"/>
    </sheetView>
  </sheetViews>
  <sheetFormatPr defaultRowHeight="15"/>
  <cols>
    <col min="2" max="8" width="13.85546875" customWidth="1"/>
  </cols>
  <sheetData>
    <row r="5" spans="2:17" ht="24.75">
      <c r="B5" s="16"/>
      <c r="C5" s="16"/>
      <c r="D5" s="16"/>
      <c r="E5" s="16"/>
      <c r="F5" s="16"/>
      <c r="G5" s="16"/>
      <c r="H5" s="16"/>
    </row>
    <row r="6" spans="2:17" ht="24.75">
      <c r="B6" s="16"/>
      <c r="C6" s="16"/>
      <c r="D6" s="16"/>
      <c r="E6" s="16"/>
      <c r="F6" s="16"/>
      <c r="G6" s="16"/>
      <c r="H6" s="16"/>
    </row>
    <row r="10" spans="2:17" ht="20.25">
      <c r="K10" s="20"/>
      <c r="L10" s="20"/>
      <c r="M10" s="20"/>
      <c r="N10" s="20"/>
      <c r="O10" s="20"/>
      <c r="P10" s="20"/>
      <c r="Q10" s="20"/>
    </row>
    <row r="11" spans="2:17" ht="20.25">
      <c r="K11" s="20"/>
      <c r="L11" s="20"/>
      <c r="M11" s="20"/>
      <c r="N11" s="20"/>
      <c r="O11" s="20"/>
      <c r="P11" s="20"/>
      <c r="Q11" s="20"/>
    </row>
    <row r="12" spans="2:17" s="17" customFormat="1" ht="21.75">
      <c r="E12" s="18" t="s">
        <v>223</v>
      </c>
      <c r="K12" s="20"/>
      <c r="L12" s="20"/>
      <c r="M12" s="20"/>
      <c r="N12" s="20"/>
      <c r="O12" s="20"/>
      <c r="P12" s="20"/>
      <c r="Q12" s="20"/>
    </row>
    <row r="13" spans="2:17" s="17" customFormat="1" ht="21.75">
      <c r="K13" s="20"/>
      <c r="L13" s="20"/>
      <c r="M13" s="20"/>
      <c r="N13" s="20"/>
      <c r="O13" s="20"/>
      <c r="P13" s="20"/>
      <c r="Q13" s="20"/>
    </row>
    <row r="14" spans="2:17" s="17" customFormat="1" ht="21.75">
      <c r="K14" s="20"/>
      <c r="L14" s="20"/>
      <c r="M14" s="20"/>
      <c r="N14" s="20"/>
      <c r="O14" s="20"/>
      <c r="P14" s="20"/>
      <c r="Q14" s="20"/>
    </row>
    <row r="15" spans="2:17" s="17" customFormat="1" ht="21.75">
      <c r="K15" s="20"/>
      <c r="L15" s="20"/>
      <c r="M15" s="20"/>
      <c r="N15" s="20"/>
      <c r="O15" s="20"/>
      <c r="P15" s="20"/>
      <c r="Q15" s="20"/>
    </row>
    <row r="16" spans="2:17" s="17" customFormat="1" ht="21.75">
      <c r="K16" s="20"/>
      <c r="L16" s="20"/>
      <c r="M16" s="20"/>
      <c r="N16" s="20"/>
      <c r="O16" s="20"/>
      <c r="P16" s="20"/>
      <c r="Q16" s="20"/>
    </row>
    <row r="17" spans="3:11" s="17" customFormat="1" ht="20.25">
      <c r="C17" s="17" t="s">
        <v>224</v>
      </c>
      <c r="G17" s="17" t="s">
        <v>225</v>
      </c>
      <c r="K17" s="19"/>
    </row>
    <row r="18" spans="3:11" s="17" customFormat="1" ht="19.5"/>
    <row r="19" spans="3:11" s="17" customFormat="1" ht="19.5"/>
    <row r="20" spans="3:11" s="17" customFormat="1" ht="19.5"/>
    <row r="21" spans="3:11" s="17" customFormat="1" ht="19.5"/>
    <row r="22" spans="3:11" s="17" customFormat="1" ht="19.5">
      <c r="E22" s="18" t="s">
        <v>0</v>
      </c>
    </row>
  </sheetData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showGridLines="0" topLeftCell="A10" workbookViewId="0">
      <selection sqref="A1:E2"/>
    </sheetView>
  </sheetViews>
  <sheetFormatPr defaultRowHeight="15"/>
  <cols>
    <col min="1" max="3" width="33.85546875" customWidth="1"/>
    <col min="4" max="4" width="30" customWidth="1"/>
    <col min="5" max="5" width="32.28515625" customWidth="1"/>
    <col min="6" max="6" width="30.42578125" customWidth="1"/>
    <col min="7" max="7" width="27.140625" customWidth="1"/>
    <col min="8" max="8" width="27.28515625" customWidth="1"/>
  </cols>
  <sheetData>
    <row r="1" spans="1:5">
      <c r="A1" s="24" t="s">
        <v>220</v>
      </c>
      <c r="B1" s="25"/>
      <c r="C1" s="25"/>
      <c r="D1" s="25"/>
      <c r="E1" s="26"/>
    </row>
    <row r="2" spans="1:5" ht="15.75" thickBot="1">
      <c r="A2" s="27"/>
      <c r="B2" s="28"/>
      <c r="C2" s="28"/>
      <c r="D2" s="28"/>
      <c r="E2" s="29"/>
    </row>
    <row r="3" spans="1:5" ht="32.25" customHeight="1">
      <c r="A3" s="12" t="s">
        <v>231</v>
      </c>
      <c r="B3" s="13" t="s">
        <v>223</v>
      </c>
      <c r="C3" s="14" t="s">
        <v>224</v>
      </c>
      <c r="D3" s="14" t="s">
        <v>225</v>
      </c>
      <c r="E3" s="15" t="s">
        <v>0</v>
      </c>
    </row>
    <row r="4" spans="1:5" ht="18.75">
      <c r="A4" s="2" t="s">
        <v>221</v>
      </c>
      <c r="B4" s="6" t="s">
        <v>222</v>
      </c>
      <c r="C4" s="7" t="s">
        <v>226</v>
      </c>
      <c r="D4" s="7" t="s">
        <v>227</v>
      </c>
      <c r="E4" s="8" t="s">
        <v>228</v>
      </c>
    </row>
    <row r="5" spans="1:5" ht="78.75">
      <c r="A5" s="3" t="s">
        <v>229</v>
      </c>
      <c r="B5" s="6" t="s">
        <v>230</v>
      </c>
      <c r="C5" s="7" t="s">
        <v>232</v>
      </c>
      <c r="D5" s="7" t="s">
        <v>233</v>
      </c>
      <c r="E5" s="8" t="s">
        <v>234</v>
      </c>
    </row>
    <row r="6" spans="1:5" ht="63">
      <c r="A6" s="2" t="s">
        <v>235</v>
      </c>
      <c r="B6" s="6" t="s">
        <v>236</v>
      </c>
      <c r="C6" s="7" t="s">
        <v>237</v>
      </c>
      <c r="D6" s="7" t="s">
        <v>238</v>
      </c>
      <c r="E6" s="8" t="s">
        <v>239</v>
      </c>
    </row>
    <row r="7" spans="1:5" ht="113.25">
      <c r="A7" s="3" t="s">
        <v>240</v>
      </c>
      <c r="B7" s="6" t="s">
        <v>241</v>
      </c>
      <c r="C7" s="7" t="s">
        <v>242</v>
      </c>
      <c r="D7" s="7" t="s">
        <v>242</v>
      </c>
      <c r="E7" s="8" t="s">
        <v>243</v>
      </c>
    </row>
    <row r="8" spans="1:5" ht="141.75">
      <c r="A8" s="4" t="s">
        <v>244</v>
      </c>
      <c r="B8" s="6" t="s">
        <v>245</v>
      </c>
      <c r="C8" s="7" t="s">
        <v>246</v>
      </c>
      <c r="D8" s="7" t="s">
        <v>247</v>
      </c>
      <c r="E8" s="8" t="s">
        <v>248</v>
      </c>
    </row>
    <row r="9" spans="1:5" ht="142.5" thickBot="1">
      <c r="A9" s="5" t="s">
        <v>249</v>
      </c>
      <c r="B9" s="9" t="s">
        <v>250</v>
      </c>
      <c r="C9" s="10" t="s">
        <v>251</v>
      </c>
      <c r="D9" s="10" t="s">
        <v>252</v>
      </c>
      <c r="E9" s="11" t="s">
        <v>253</v>
      </c>
    </row>
  </sheetData>
  <mergeCells count="1">
    <mergeCell ref="A1:E2"/>
  </mergeCells>
  <pageMargins left="0.15" right="0.23" top="0.28000000000000003" bottom="0.75" header="0.3" footer="0.3"/>
  <pageSetup paperSize="9" scale="61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0"/>
  <sheetViews>
    <sheetView showGridLines="0" topLeftCell="A19" workbookViewId="0">
      <selection sqref="A1:Q2"/>
    </sheetView>
  </sheetViews>
  <sheetFormatPr defaultRowHeight="15"/>
  <sheetData>
    <row r="1" spans="1:17">
      <c r="A1" s="37" t="s">
        <v>119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4" spans="1:17">
      <c r="A4" s="33" t="s">
        <v>9</v>
      </c>
      <c r="B4" s="34"/>
      <c r="C4" s="33" t="s">
        <v>1</v>
      </c>
      <c r="D4" s="35"/>
      <c r="E4" s="35"/>
      <c r="F4" s="35"/>
      <c r="G4" s="35"/>
      <c r="H4" s="35"/>
      <c r="I4" s="35"/>
      <c r="J4" s="34"/>
    </row>
    <row r="5" spans="1:17">
      <c r="C5" t="s">
        <v>4</v>
      </c>
      <c r="E5" t="s">
        <v>5</v>
      </c>
      <c r="G5" t="s">
        <v>6</v>
      </c>
      <c r="I5" t="s">
        <v>7</v>
      </c>
      <c r="K5" t="s">
        <v>8</v>
      </c>
    </row>
    <row r="7" spans="1:17">
      <c r="C7" t="s">
        <v>2</v>
      </c>
      <c r="D7" s="1">
        <v>4</v>
      </c>
    </row>
    <row r="9" spans="1:17">
      <c r="A9" s="33" t="s">
        <v>10</v>
      </c>
      <c r="B9" s="34"/>
      <c r="C9" s="33" t="s">
        <v>11</v>
      </c>
      <c r="D9" s="35"/>
      <c r="E9" s="35"/>
      <c r="F9" s="35"/>
      <c r="G9" s="35"/>
      <c r="H9" s="35"/>
      <c r="I9" s="35"/>
      <c r="J9" s="34"/>
    </row>
    <row r="10" spans="1:17">
      <c r="C10" t="s">
        <v>12</v>
      </c>
      <c r="F10" t="s">
        <v>13</v>
      </c>
      <c r="I10" t="s">
        <v>14</v>
      </c>
      <c r="L10" t="s">
        <v>15</v>
      </c>
      <c r="O10" t="s">
        <v>16</v>
      </c>
    </row>
    <row r="12" spans="1:17">
      <c r="C12" t="s">
        <v>2</v>
      </c>
      <c r="D12" s="1">
        <v>2</v>
      </c>
    </row>
    <row r="14" spans="1:17">
      <c r="A14" s="33" t="s">
        <v>17</v>
      </c>
      <c r="B14" s="34"/>
      <c r="C14" s="33" t="s">
        <v>18</v>
      </c>
      <c r="D14" s="35"/>
      <c r="E14" s="35"/>
      <c r="F14" s="35"/>
      <c r="G14" s="35"/>
      <c r="H14" s="35"/>
      <c r="I14" s="35"/>
      <c r="J14" s="34"/>
    </row>
    <row r="15" spans="1:17">
      <c r="C15" t="s">
        <v>19</v>
      </c>
      <c r="E15" t="s">
        <v>20</v>
      </c>
      <c r="G15" t="s">
        <v>21</v>
      </c>
      <c r="I15" t="s">
        <v>22</v>
      </c>
      <c r="K15" t="s">
        <v>23</v>
      </c>
    </row>
    <row r="17" spans="1:16">
      <c r="C17" t="s">
        <v>2</v>
      </c>
      <c r="D17" s="1">
        <v>4</v>
      </c>
    </row>
    <row r="19" spans="1:16">
      <c r="A19" s="33" t="s">
        <v>24</v>
      </c>
      <c r="B19" s="34"/>
      <c r="C19" s="33" t="s">
        <v>25</v>
      </c>
      <c r="D19" s="35"/>
      <c r="E19" s="35"/>
      <c r="F19" s="35"/>
      <c r="G19" s="35"/>
      <c r="H19" s="35"/>
      <c r="I19" s="35"/>
      <c r="J19" s="34"/>
    </row>
    <row r="20" spans="1:16">
      <c r="C20" t="s">
        <v>26</v>
      </c>
      <c r="F20" t="s">
        <v>27</v>
      </c>
      <c r="H20" t="s">
        <v>28</v>
      </c>
      <c r="M20" t="s">
        <v>29</v>
      </c>
      <c r="P20" t="s">
        <v>16</v>
      </c>
    </row>
    <row r="22" spans="1:16">
      <c r="C22" t="s">
        <v>2</v>
      </c>
      <c r="D22" s="1">
        <v>4</v>
      </c>
    </row>
    <row r="24" spans="1:16">
      <c r="A24" s="33" t="s">
        <v>30</v>
      </c>
      <c r="B24" s="34"/>
      <c r="C24" s="33" t="s">
        <v>31</v>
      </c>
      <c r="D24" s="35"/>
      <c r="E24" s="35"/>
      <c r="F24" s="35"/>
      <c r="G24" s="35"/>
      <c r="H24" s="35"/>
      <c r="I24" s="35"/>
      <c r="J24" s="34"/>
    </row>
    <row r="25" spans="1:16">
      <c r="C25" t="s">
        <v>19</v>
      </c>
      <c r="E25" t="s">
        <v>32</v>
      </c>
      <c r="G25" t="s">
        <v>33</v>
      </c>
      <c r="I25" t="s">
        <v>34</v>
      </c>
      <c r="K25" t="s">
        <v>16</v>
      </c>
    </row>
    <row r="27" spans="1:16">
      <c r="C27" t="s">
        <v>2</v>
      </c>
      <c r="D27" s="1">
        <v>3</v>
      </c>
    </row>
    <row r="29" spans="1:16">
      <c r="A29" s="33" t="s">
        <v>35</v>
      </c>
      <c r="B29" s="34"/>
      <c r="C29" s="33" t="s">
        <v>36</v>
      </c>
      <c r="D29" s="35"/>
      <c r="E29" s="35"/>
      <c r="F29" s="35"/>
      <c r="G29" s="35"/>
      <c r="H29" s="35"/>
      <c r="I29" s="35"/>
      <c r="J29" s="34"/>
    </row>
    <row r="30" spans="1:16">
      <c r="C30" t="s">
        <v>37</v>
      </c>
      <c r="D30" t="s">
        <v>38</v>
      </c>
      <c r="E30" t="s">
        <v>39</v>
      </c>
      <c r="F30" t="s">
        <v>40</v>
      </c>
      <c r="G30" t="s">
        <v>16</v>
      </c>
    </row>
    <row r="32" spans="1:16">
      <c r="C32" t="s">
        <v>2</v>
      </c>
      <c r="D32" s="1">
        <v>2</v>
      </c>
    </row>
    <row r="34" spans="1:18">
      <c r="A34" s="33" t="s">
        <v>41</v>
      </c>
      <c r="B34" s="34"/>
      <c r="C34" s="33" t="s">
        <v>44</v>
      </c>
      <c r="D34" s="35"/>
      <c r="E34" s="35"/>
      <c r="F34" s="35"/>
      <c r="G34" s="35"/>
      <c r="H34" s="35"/>
      <c r="I34" s="35"/>
      <c r="J34" s="34"/>
    </row>
    <row r="35" spans="1:18">
      <c r="C35" t="s">
        <v>45</v>
      </c>
      <c r="E35" t="s">
        <v>46</v>
      </c>
      <c r="H35" t="s">
        <v>47</v>
      </c>
      <c r="K35" t="s">
        <v>48</v>
      </c>
      <c r="M35" t="s">
        <v>16</v>
      </c>
    </row>
    <row r="37" spans="1:18">
      <c r="C37" t="s">
        <v>2</v>
      </c>
      <c r="D37" s="1">
        <v>1</v>
      </c>
    </row>
    <row r="39" spans="1:18">
      <c r="A39" s="33" t="s">
        <v>42</v>
      </c>
      <c r="B39" s="34"/>
      <c r="C39" s="33" t="s">
        <v>49</v>
      </c>
      <c r="D39" s="35"/>
      <c r="E39" s="35"/>
      <c r="F39" s="35"/>
      <c r="G39" s="35"/>
      <c r="H39" s="35"/>
      <c r="I39" s="35"/>
      <c r="J39" s="34"/>
    </row>
    <row r="40" spans="1:18">
      <c r="C40" t="s">
        <v>50</v>
      </c>
      <c r="G40" t="s">
        <v>51</v>
      </c>
      <c r="J40" t="s">
        <v>52</v>
      </c>
      <c r="M40" t="s">
        <v>53</v>
      </c>
      <c r="R40" t="s">
        <v>16</v>
      </c>
    </row>
    <row r="42" spans="1:18">
      <c r="C42" t="s">
        <v>2</v>
      </c>
      <c r="D42" s="1">
        <v>3</v>
      </c>
    </row>
    <row r="44" spans="1:18">
      <c r="A44" s="33" t="s">
        <v>43</v>
      </c>
      <c r="B44" s="34"/>
      <c r="C44" s="33" t="s">
        <v>54</v>
      </c>
      <c r="D44" s="35"/>
      <c r="E44" s="35"/>
      <c r="F44" s="35"/>
      <c r="G44" s="35"/>
      <c r="H44" s="35"/>
      <c r="I44" s="35"/>
      <c r="J44" s="34"/>
    </row>
    <row r="45" spans="1:18">
      <c r="C45" t="s">
        <v>55</v>
      </c>
      <c r="E45" t="s">
        <v>56</v>
      </c>
      <c r="G45" t="s">
        <v>57</v>
      </c>
      <c r="I45" t="s">
        <v>58</v>
      </c>
      <c r="K45" t="s">
        <v>16</v>
      </c>
    </row>
    <row r="47" spans="1:18">
      <c r="C47" t="s">
        <v>2</v>
      </c>
      <c r="D47" s="1">
        <v>1</v>
      </c>
    </row>
    <row r="49" spans="1:11">
      <c r="A49" s="33" t="s">
        <v>59</v>
      </c>
      <c r="B49" s="34"/>
      <c r="C49" s="33" t="s">
        <v>60</v>
      </c>
      <c r="D49" s="35"/>
      <c r="E49" s="35"/>
      <c r="F49" s="35"/>
      <c r="G49" s="35"/>
      <c r="H49" s="35"/>
      <c r="I49" s="35"/>
      <c r="J49" s="35"/>
      <c r="K49" s="34"/>
    </row>
    <row r="50" spans="1:11">
      <c r="C50" t="s">
        <v>61</v>
      </c>
      <c r="E50" t="s">
        <v>62</v>
      </c>
      <c r="G50" t="s">
        <v>63</v>
      </c>
      <c r="I50" t="s">
        <v>64</v>
      </c>
      <c r="K50" t="s">
        <v>16</v>
      </c>
    </row>
    <row r="52" spans="1:11">
      <c r="C52" t="s">
        <v>2</v>
      </c>
      <c r="D52" s="1">
        <v>4</v>
      </c>
    </row>
    <row r="56" spans="1:11">
      <c r="D56" s="36"/>
      <c r="E56" s="36"/>
    </row>
    <row r="57" spans="1:11">
      <c r="D57" s="30" t="s">
        <v>66</v>
      </c>
      <c r="E57" s="31"/>
      <c r="F57" s="32"/>
      <c r="G57">
        <f>SUM(Результаты!B3:B12)</f>
        <v>10</v>
      </c>
    </row>
    <row r="60" spans="1:11">
      <c r="D60" s="30" t="s">
        <v>67</v>
      </c>
      <c r="E60" s="31"/>
      <c r="F60" s="32"/>
      <c r="G60">
        <f>IF(G57&gt;=9,5,IF(G57&gt;=7,4,IF(G57&gt;=5,3,2)))</f>
        <v>5</v>
      </c>
    </row>
  </sheetData>
  <mergeCells count="24">
    <mergeCell ref="C34:J34"/>
    <mergeCell ref="A39:B39"/>
    <mergeCell ref="C39:J39"/>
    <mergeCell ref="A1:Q2"/>
    <mergeCell ref="A4:B4"/>
    <mergeCell ref="C4:J4"/>
    <mergeCell ref="A9:B9"/>
    <mergeCell ref="C9:J9"/>
    <mergeCell ref="D60:F60"/>
    <mergeCell ref="A14:B14"/>
    <mergeCell ref="C14:J14"/>
    <mergeCell ref="D56:E56"/>
    <mergeCell ref="D57:F57"/>
    <mergeCell ref="A24:B24"/>
    <mergeCell ref="C24:J24"/>
    <mergeCell ref="A29:B29"/>
    <mergeCell ref="C29:J29"/>
    <mergeCell ref="A19:B19"/>
    <mergeCell ref="C19:J19"/>
    <mergeCell ref="A44:B44"/>
    <mergeCell ref="C44:J44"/>
    <mergeCell ref="A49:B49"/>
    <mergeCell ref="C49:K49"/>
    <mergeCell ref="A34:B34"/>
  </mergeCells>
  <pageMargins left="0.7" right="0.7" top="0.75" bottom="0.75" header="0.3" footer="0.3"/>
  <pageSetup paperSize="9" orientation="portrait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2"/>
  <sheetViews>
    <sheetView showGridLines="0" workbookViewId="0">
      <selection activeCell="T11" sqref="T11"/>
    </sheetView>
  </sheetViews>
  <sheetFormatPr defaultRowHeight="15"/>
  <sheetData>
    <row r="1" spans="1:17">
      <c r="A1" s="43" t="s">
        <v>118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4" spans="1:17">
      <c r="A4" s="33" t="s">
        <v>9</v>
      </c>
      <c r="B4" s="34"/>
      <c r="C4" s="33" t="s">
        <v>68</v>
      </c>
      <c r="D4" s="35"/>
      <c r="E4" s="35"/>
      <c r="F4" s="35"/>
      <c r="G4" s="35"/>
      <c r="H4" s="35"/>
      <c r="I4" s="35"/>
      <c r="J4" s="34"/>
    </row>
    <row r="5" spans="1:17">
      <c r="C5" t="s">
        <v>69</v>
      </c>
      <c r="E5" t="s">
        <v>70</v>
      </c>
      <c r="G5" t="s">
        <v>71</v>
      </c>
      <c r="I5" t="s">
        <v>72</v>
      </c>
      <c r="K5" t="s">
        <v>8</v>
      </c>
    </row>
    <row r="7" spans="1:17">
      <c r="C7" t="s">
        <v>2</v>
      </c>
      <c r="D7" s="1">
        <v>1</v>
      </c>
    </row>
    <row r="9" spans="1:17">
      <c r="A9" s="33" t="s">
        <v>10</v>
      </c>
      <c r="B9" s="34"/>
      <c r="C9" s="33" t="s">
        <v>74</v>
      </c>
      <c r="D9" s="35"/>
      <c r="E9" s="35"/>
      <c r="F9" s="35"/>
      <c r="G9" s="35"/>
      <c r="H9" s="35"/>
      <c r="I9" s="35"/>
      <c r="J9" s="34"/>
    </row>
    <row r="10" spans="1:17">
      <c r="C10" t="s">
        <v>75</v>
      </c>
      <c r="F10" t="s">
        <v>76</v>
      </c>
      <c r="I10" t="s">
        <v>77</v>
      </c>
      <c r="L10" t="s">
        <v>78</v>
      </c>
      <c r="O10" t="s">
        <v>16</v>
      </c>
    </row>
    <row r="12" spans="1:17">
      <c r="C12" t="s">
        <v>2</v>
      </c>
      <c r="D12" s="1">
        <v>5</v>
      </c>
    </row>
    <row r="14" spans="1:17">
      <c r="A14" s="33" t="s">
        <v>17</v>
      </c>
      <c r="B14" s="34"/>
      <c r="C14" s="33" t="s">
        <v>79</v>
      </c>
      <c r="D14" s="35"/>
      <c r="E14" s="35"/>
      <c r="F14" s="35"/>
      <c r="G14" s="35"/>
      <c r="H14" s="35"/>
      <c r="I14" s="35"/>
      <c r="J14" s="34"/>
    </row>
    <row r="15" spans="1:17">
      <c r="C15" t="s">
        <v>80</v>
      </c>
      <c r="E15" t="s">
        <v>81</v>
      </c>
      <c r="G15" t="s">
        <v>82</v>
      </c>
      <c r="I15" t="s">
        <v>83</v>
      </c>
      <c r="K15" t="s">
        <v>16</v>
      </c>
    </row>
    <row r="17" spans="1:16">
      <c r="C17" t="s">
        <v>2</v>
      </c>
      <c r="D17" s="1">
        <v>3</v>
      </c>
    </row>
    <row r="19" spans="1:16">
      <c r="A19" s="33" t="s">
        <v>24</v>
      </c>
      <c r="B19" s="34"/>
      <c r="C19" s="33" t="s">
        <v>84</v>
      </c>
      <c r="D19" s="35"/>
      <c r="E19" s="35"/>
      <c r="F19" s="35"/>
      <c r="G19" s="35"/>
      <c r="H19" s="35"/>
      <c r="I19" s="35"/>
      <c r="J19" s="34"/>
    </row>
    <row r="20" spans="1:16">
      <c r="C20" t="s">
        <v>85</v>
      </c>
      <c r="E20" t="s">
        <v>86</v>
      </c>
      <c r="G20" t="s">
        <v>87</v>
      </c>
      <c r="I20" t="s">
        <v>88</v>
      </c>
      <c r="K20" t="s">
        <v>16</v>
      </c>
    </row>
    <row r="22" spans="1:16">
      <c r="C22" t="s">
        <v>2</v>
      </c>
      <c r="D22" s="1">
        <v>4</v>
      </c>
    </row>
    <row r="24" spans="1:16">
      <c r="A24" s="33" t="s">
        <v>30</v>
      </c>
      <c r="B24" s="34"/>
      <c r="C24" s="33" t="s">
        <v>89</v>
      </c>
      <c r="D24" s="35"/>
      <c r="E24" s="35"/>
      <c r="F24" s="35"/>
      <c r="G24" s="35"/>
      <c r="H24" s="35"/>
      <c r="I24" s="35"/>
      <c r="J24" s="34"/>
    </row>
    <row r="25" spans="1:16">
      <c r="C25" t="s">
        <v>90</v>
      </c>
      <c r="E25" t="s">
        <v>91</v>
      </c>
      <c r="G25" t="s">
        <v>92</v>
      </c>
      <c r="I25" t="s">
        <v>93</v>
      </c>
      <c r="K25" t="s">
        <v>16</v>
      </c>
    </row>
    <row r="27" spans="1:16">
      <c r="C27" t="s">
        <v>2</v>
      </c>
      <c r="D27" s="1">
        <v>1</v>
      </c>
    </row>
    <row r="29" spans="1:16">
      <c r="A29" s="33" t="s">
        <v>35</v>
      </c>
      <c r="B29" s="34"/>
      <c r="C29" s="33" t="s">
        <v>94</v>
      </c>
      <c r="D29" s="35"/>
      <c r="E29" s="35"/>
      <c r="F29" s="35"/>
      <c r="G29" s="35"/>
      <c r="H29" s="35"/>
      <c r="I29" s="35"/>
      <c r="J29" s="34"/>
    </row>
    <row r="30" spans="1:16">
      <c r="C30" t="s">
        <v>95</v>
      </c>
      <c r="G30" t="s">
        <v>96</v>
      </c>
      <c r="K30" t="s">
        <v>97</v>
      </c>
      <c r="P30" t="s">
        <v>98</v>
      </c>
    </row>
    <row r="31" spans="1:16">
      <c r="C31" t="s">
        <v>16</v>
      </c>
    </row>
    <row r="33" spans="1:15">
      <c r="C33" t="s">
        <v>2</v>
      </c>
      <c r="D33" s="1">
        <v>3</v>
      </c>
    </row>
    <row r="35" spans="1:15">
      <c r="A35" s="33" t="s">
        <v>41</v>
      </c>
      <c r="B35" s="34"/>
      <c r="C35" s="33" t="s">
        <v>99</v>
      </c>
      <c r="D35" s="35"/>
      <c r="E35" s="35"/>
      <c r="F35" s="35"/>
      <c r="G35" s="35"/>
      <c r="H35" s="35"/>
      <c r="I35" s="35"/>
      <c r="J35" s="34"/>
    </row>
    <row r="36" spans="1:15">
      <c r="C36" t="s">
        <v>45</v>
      </c>
      <c r="E36" t="s">
        <v>46</v>
      </c>
      <c r="H36" t="s">
        <v>100</v>
      </c>
      <c r="K36" t="s">
        <v>48</v>
      </c>
      <c r="M36" t="s">
        <v>16</v>
      </c>
    </row>
    <row r="38" spans="1:15">
      <c r="C38" t="s">
        <v>2</v>
      </c>
      <c r="D38" s="1">
        <v>2</v>
      </c>
    </row>
    <row r="40" spans="1:15">
      <c r="A40" s="33" t="s">
        <v>42</v>
      </c>
      <c r="B40" s="34"/>
      <c r="C40" s="33" t="s">
        <v>101</v>
      </c>
      <c r="D40" s="35"/>
      <c r="E40" s="35"/>
      <c r="F40" s="35"/>
      <c r="G40" s="35"/>
      <c r="H40" s="35"/>
      <c r="I40" s="35"/>
      <c r="J40" s="34"/>
    </row>
    <row r="41" spans="1:15">
      <c r="C41" t="s">
        <v>102</v>
      </c>
      <c r="H41" t="s">
        <v>103</v>
      </c>
      <c r="O41" t="s">
        <v>104</v>
      </c>
    </row>
    <row r="42" spans="1:15">
      <c r="C42" t="s">
        <v>105</v>
      </c>
      <c r="J42" t="s">
        <v>16</v>
      </c>
    </row>
    <row r="44" spans="1:15">
      <c r="C44" t="s">
        <v>2</v>
      </c>
      <c r="D44" s="1">
        <v>2</v>
      </c>
    </row>
    <row r="46" spans="1:15">
      <c r="A46" s="33" t="s">
        <v>43</v>
      </c>
      <c r="B46" s="34"/>
      <c r="C46" s="33" t="s">
        <v>107</v>
      </c>
      <c r="D46" s="35"/>
      <c r="E46" s="35"/>
      <c r="F46" s="35"/>
      <c r="G46" s="35"/>
      <c r="H46" s="35"/>
      <c r="I46" s="35"/>
      <c r="J46" s="34"/>
    </row>
    <row r="47" spans="1:15">
      <c r="C47" t="s">
        <v>108</v>
      </c>
      <c r="E47" t="s">
        <v>109</v>
      </c>
      <c r="G47" t="s">
        <v>110</v>
      </c>
      <c r="J47" t="s">
        <v>111</v>
      </c>
      <c r="L47" t="s">
        <v>16</v>
      </c>
    </row>
    <row r="49" spans="1:16">
      <c r="C49" t="s">
        <v>2</v>
      </c>
      <c r="D49" s="1">
        <v>3</v>
      </c>
    </row>
    <row r="51" spans="1:16">
      <c r="A51" s="33" t="s">
        <v>59</v>
      </c>
      <c r="B51" s="34"/>
      <c r="C51" s="33" t="s">
        <v>112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4"/>
    </row>
    <row r="52" spans="1:16">
      <c r="C52" t="s">
        <v>113</v>
      </c>
      <c r="E52" t="s">
        <v>114</v>
      </c>
      <c r="G52" t="s">
        <v>115</v>
      </c>
      <c r="I52" t="s">
        <v>116</v>
      </c>
      <c r="K52" t="s">
        <v>16</v>
      </c>
    </row>
    <row r="54" spans="1:16">
      <c r="C54" t="s">
        <v>2</v>
      </c>
      <c r="D54" s="1">
        <v>1</v>
      </c>
    </row>
    <row r="59" spans="1:16">
      <c r="D59" s="30" t="s">
        <v>65</v>
      </c>
      <c r="E59" s="31"/>
      <c r="F59" s="32"/>
      <c r="G59">
        <f>SUM(Результаты!B16:B25)</f>
        <v>10</v>
      </c>
    </row>
    <row r="62" spans="1:16">
      <c r="D62" s="30" t="s">
        <v>67</v>
      </c>
      <c r="E62" s="31"/>
      <c r="F62" s="32"/>
      <c r="G62">
        <f>IF(G59&gt;=9,5,IF(G59&gt;=7,4,IF(G59&gt;=5,3,2)))</f>
        <v>5</v>
      </c>
    </row>
  </sheetData>
  <mergeCells count="23">
    <mergeCell ref="A14:B14"/>
    <mergeCell ref="C14:J14"/>
    <mergeCell ref="A1:Q2"/>
    <mergeCell ref="A4:B4"/>
    <mergeCell ref="C4:J4"/>
    <mergeCell ref="A9:B9"/>
    <mergeCell ref="C9:J9"/>
    <mergeCell ref="A19:B19"/>
    <mergeCell ref="C19:J19"/>
    <mergeCell ref="A24:B24"/>
    <mergeCell ref="C24:J24"/>
    <mergeCell ref="A29:B29"/>
    <mergeCell ref="C29:J29"/>
    <mergeCell ref="A51:B51"/>
    <mergeCell ref="C51:P51"/>
    <mergeCell ref="D59:F59"/>
    <mergeCell ref="D62:F62"/>
    <mergeCell ref="A35:B35"/>
    <mergeCell ref="C35:J35"/>
    <mergeCell ref="A40:B40"/>
    <mergeCell ref="C40:J40"/>
    <mergeCell ref="A46:B46"/>
    <mergeCell ref="C46:J46"/>
  </mergeCells>
  <pageMargins left="0.7" right="0.7" top="0.75" bottom="0.75" header="0.3" footer="0.3"/>
  <drawing r:id="rId1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2"/>
  <sheetViews>
    <sheetView showGridLines="0" workbookViewId="0">
      <selection activeCell="T14" sqref="T14:T15"/>
    </sheetView>
  </sheetViews>
  <sheetFormatPr defaultRowHeight="15"/>
  <sheetData>
    <row r="1" spans="1:17">
      <c r="A1" s="37" t="s">
        <v>117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4" spans="1:17">
      <c r="A4" s="33" t="s">
        <v>9</v>
      </c>
      <c r="B4" s="34"/>
      <c r="C4" s="33" t="s">
        <v>120</v>
      </c>
      <c r="D4" s="35"/>
      <c r="E4" s="35"/>
      <c r="F4" s="35"/>
      <c r="G4" s="35"/>
      <c r="H4" s="35"/>
      <c r="I4" s="35"/>
      <c r="J4" s="34"/>
    </row>
    <row r="5" spans="1:17">
      <c r="C5" t="s">
        <v>121</v>
      </c>
      <c r="E5" t="s">
        <v>122</v>
      </c>
      <c r="G5" t="s">
        <v>123</v>
      </c>
      <c r="I5" t="s">
        <v>124</v>
      </c>
      <c r="K5" t="s">
        <v>125</v>
      </c>
    </row>
    <row r="7" spans="1:17">
      <c r="C7" t="s">
        <v>2</v>
      </c>
      <c r="D7" s="1">
        <v>5</v>
      </c>
    </row>
    <row r="9" spans="1:17">
      <c r="A9" s="33" t="s">
        <v>10</v>
      </c>
      <c r="B9" s="34"/>
      <c r="C9" s="33" t="s">
        <v>127</v>
      </c>
      <c r="D9" s="35"/>
      <c r="E9" s="35"/>
      <c r="F9" s="35"/>
      <c r="G9" s="35"/>
      <c r="H9" s="35"/>
      <c r="I9" s="35"/>
      <c r="J9" s="34"/>
    </row>
    <row r="10" spans="1:17">
      <c r="C10" t="s">
        <v>128</v>
      </c>
      <c r="F10" t="s">
        <v>129</v>
      </c>
      <c r="I10" t="s">
        <v>130</v>
      </c>
      <c r="L10" t="s">
        <v>131</v>
      </c>
      <c r="O10" t="s">
        <v>16</v>
      </c>
    </row>
    <row r="12" spans="1:17">
      <c r="C12" t="s">
        <v>2</v>
      </c>
      <c r="D12" s="1">
        <v>3</v>
      </c>
    </row>
    <row r="14" spans="1:17">
      <c r="A14" s="33" t="s">
        <v>17</v>
      </c>
      <c r="B14" s="34"/>
      <c r="C14" s="33" t="s">
        <v>132</v>
      </c>
      <c r="D14" s="35"/>
      <c r="E14" s="35"/>
      <c r="F14" s="35"/>
      <c r="G14" s="35"/>
      <c r="H14" s="35"/>
      <c r="I14" s="35"/>
      <c r="J14" s="34"/>
    </row>
    <row r="15" spans="1:17">
      <c r="C15" t="s">
        <v>133</v>
      </c>
      <c r="E15" t="s">
        <v>134</v>
      </c>
      <c r="G15" t="s">
        <v>135</v>
      </c>
      <c r="I15" t="s">
        <v>136</v>
      </c>
      <c r="K15" t="s">
        <v>16</v>
      </c>
    </row>
    <row r="17" spans="1:15">
      <c r="C17" t="s">
        <v>2</v>
      </c>
      <c r="D17" s="1">
        <v>1</v>
      </c>
    </row>
    <row r="19" spans="1:15">
      <c r="A19" s="33" t="s">
        <v>24</v>
      </c>
      <c r="B19" s="34"/>
      <c r="C19" s="33" t="s">
        <v>137</v>
      </c>
      <c r="D19" s="35"/>
      <c r="E19" s="35"/>
      <c r="F19" s="35"/>
      <c r="G19" s="35"/>
      <c r="H19" s="35"/>
      <c r="I19" s="35"/>
      <c r="J19" s="34"/>
    </row>
    <row r="20" spans="1:15">
      <c r="C20" t="s">
        <v>138</v>
      </c>
      <c r="E20" t="s">
        <v>139</v>
      </c>
      <c r="H20" t="s">
        <v>140</v>
      </c>
      <c r="J20" t="s">
        <v>141</v>
      </c>
      <c r="L20" t="s">
        <v>16</v>
      </c>
    </row>
    <row r="22" spans="1:15">
      <c r="C22" t="s">
        <v>2</v>
      </c>
      <c r="D22" s="1">
        <v>4</v>
      </c>
    </row>
    <row r="24" spans="1:15">
      <c r="A24" s="33" t="s">
        <v>30</v>
      </c>
      <c r="B24" s="34"/>
      <c r="C24" s="33" t="s">
        <v>142</v>
      </c>
      <c r="D24" s="35"/>
      <c r="E24" s="35"/>
      <c r="F24" s="35"/>
      <c r="G24" s="35"/>
      <c r="H24" s="35"/>
      <c r="I24" s="35"/>
      <c r="J24" s="34"/>
    </row>
    <row r="25" spans="1:15">
      <c r="C25" t="s">
        <v>143</v>
      </c>
      <c r="E25" t="s">
        <v>91</v>
      </c>
      <c r="G25" t="s">
        <v>144</v>
      </c>
      <c r="J25" t="s">
        <v>145</v>
      </c>
      <c r="L25" t="s">
        <v>16</v>
      </c>
    </row>
    <row r="27" spans="1:15">
      <c r="C27" t="s">
        <v>2</v>
      </c>
      <c r="D27" s="1">
        <v>3</v>
      </c>
    </row>
    <row r="29" spans="1:15">
      <c r="A29" s="33" t="s">
        <v>35</v>
      </c>
      <c r="B29" s="34"/>
      <c r="C29" s="33" t="s">
        <v>146</v>
      </c>
      <c r="D29" s="35"/>
      <c r="E29" s="35"/>
      <c r="F29" s="35"/>
      <c r="G29" s="35"/>
      <c r="H29" s="35"/>
      <c r="I29" s="35"/>
      <c r="J29" s="34"/>
    </row>
    <row r="30" spans="1:15">
      <c r="C30" t="s">
        <v>147</v>
      </c>
      <c r="G30" t="s">
        <v>148</v>
      </c>
      <c r="I30" t="s">
        <v>149</v>
      </c>
      <c r="K30" t="s">
        <v>150</v>
      </c>
      <c r="O30" t="s">
        <v>16</v>
      </c>
    </row>
    <row r="32" spans="1:15">
      <c r="C32" t="s">
        <v>2</v>
      </c>
      <c r="D32" s="1">
        <v>4</v>
      </c>
    </row>
    <row r="34" spans="1:14">
      <c r="A34" s="33" t="s">
        <v>41</v>
      </c>
      <c r="B34" s="34"/>
      <c r="C34" s="33" t="s">
        <v>151</v>
      </c>
      <c r="D34" s="35"/>
      <c r="E34" s="35"/>
      <c r="F34" s="35"/>
      <c r="G34" s="35"/>
      <c r="H34" s="35"/>
      <c r="I34" s="35"/>
      <c r="J34" s="34"/>
    </row>
    <row r="35" spans="1:14">
      <c r="C35" t="s">
        <v>152</v>
      </c>
      <c r="F35" t="s">
        <v>153</v>
      </c>
      <c r="H35" t="s">
        <v>154</v>
      </c>
      <c r="J35" t="s">
        <v>155</v>
      </c>
      <c r="L35" t="s">
        <v>16</v>
      </c>
    </row>
    <row r="37" spans="1:14">
      <c r="C37" t="s">
        <v>2</v>
      </c>
      <c r="D37" s="1">
        <v>3</v>
      </c>
    </row>
    <row r="39" spans="1:14">
      <c r="A39" s="33" t="s">
        <v>42</v>
      </c>
      <c r="B39" s="34"/>
      <c r="C39" s="33" t="s">
        <v>156</v>
      </c>
      <c r="D39" s="35"/>
      <c r="E39" s="35"/>
      <c r="F39" s="35"/>
      <c r="G39" s="35"/>
      <c r="H39" s="35"/>
      <c r="I39" s="35"/>
      <c r="J39" s="34"/>
    </row>
    <row r="40" spans="1:14">
      <c r="C40" t="s">
        <v>157</v>
      </c>
      <c r="G40" t="s">
        <v>158</v>
      </c>
      <c r="N40" t="s">
        <v>159</v>
      </c>
    </row>
    <row r="41" spans="1:14">
      <c r="C41" t="s">
        <v>160</v>
      </c>
      <c r="G41" t="s">
        <v>16</v>
      </c>
    </row>
    <row r="43" spans="1:14">
      <c r="C43" t="s">
        <v>2</v>
      </c>
      <c r="D43" s="1">
        <v>4</v>
      </c>
    </row>
    <row r="45" spans="1:14">
      <c r="A45" s="33" t="s">
        <v>43</v>
      </c>
      <c r="B45" s="34"/>
      <c r="C45" s="33" t="s">
        <v>161</v>
      </c>
      <c r="D45" s="35"/>
      <c r="E45" s="35"/>
      <c r="F45" s="35"/>
      <c r="G45" s="35"/>
      <c r="H45" s="35"/>
      <c r="I45" s="35"/>
      <c r="J45" s="34"/>
    </row>
    <row r="46" spans="1:14">
      <c r="C46" t="s">
        <v>162</v>
      </c>
      <c r="G46" t="s">
        <v>163</v>
      </c>
      <c r="N46" t="s">
        <v>164</v>
      </c>
    </row>
    <row r="47" spans="1:14">
      <c r="C47" t="s">
        <v>165</v>
      </c>
      <c r="I47" t="s">
        <v>16</v>
      </c>
    </row>
    <row r="49" spans="1:11">
      <c r="C49" t="s">
        <v>2</v>
      </c>
      <c r="D49" s="1">
        <v>2</v>
      </c>
    </row>
    <row r="51" spans="1:11">
      <c r="A51" s="33" t="s">
        <v>59</v>
      </c>
      <c r="B51" s="34"/>
      <c r="C51" s="33" t="s">
        <v>166</v>
      </c>
      <c r="D51" s="35"/>
      <c r="E51" s="35"/>
      <c r="F51" s="35"/>
      <c r="G51" s="35"/>
      <c r="H51" s="35"/>
      <c r="I51" s="35"/>
      <c r="J51" s="35"/>
      <c r="K51" s="34"/>
    </row>
    <row r="52" spans="1:11">
      <c r="C52" t="s">
        <v>167</v>
      </c>
      <c r="E52" t="s">
        <v>168</v>
      </c>
      <c r="G52" t="s">
        <v>169</v>
      </c>
      <c r="I52" t="s">
        <v>170</v>
      </c>
      <c r="K52" t="s">
        <v>16</v>
      </c>
    </row>
    <row r="54" spans="1:11">
      <c r="C54" t="s">
        <v>2</v>
      </c>
      <c r="D54" s="1">
        <v>1</v>
      </c>
    </row>
    <row r="59" spans="1:11">
      <c r="D59" s="30" t="s">
        <v>66</v>
      </c>
      <c r="E59" s="31"/>
      <c r="F59" s="32"/>
      <c r="G59">
        <f>SUM(Результаты!H3:H12)</f>
        <v>10</v>
      </c>
    </row>
    <row r="62" spans="1:11">
      <c r="D62" s="30" t="s">
        <v>67</v>
      </c>
      <c r="E62" s="31"/>
      <c r="F62" s="32"/>
      <c r="G62">
        <f>IF(G59&gt;=9,5,IF(G59&gt;=7,4,IF(G59&gt;=5,3,2)))</f>
        <v>5</v>
      </c>
    </row>
  </sheetData>
  <mergeCells count="23">
    <mergeCell ref="A51:B51"/>
    <mergeCell ref="C51:K51"/>
    <mergeCell ref="D59:F59"/>
    <mergeCell ref="D62:F62"/>
    <mergeCell ref="A1:Q2"/>
    <mergeCell ref="A4:B4"/>
    <mergeCell ref="C4:J4"/>
    <mergeCell ref="A9:B9"/>
    <mergeCell ref="C9:J9"/>
    <mergeCell ref="A14:B14"/>
    <mergeCell ref="C14:J14"/>
    <mergeCell ref="A39:B39"/>
    <mergeCell ref="C39:J39"/>
    <mergeCell ref="A45:B45"/>
    <mergeCell ref="A34:B34"/>
    <mergeCell ref="C34:J34"/>
    <mergeCell ref="C45:J45"/>
    <mergeCell ref="A19:B19"/>
    <mergeCell ref="C19:J19"/>
    <mergeCell ref="A24:B24"/>
    <mergeCell ref="C24:J24"/>
    <mergeCell ref="A29:B29"/>
    <mergeCell ref="C29:J29"/>
  </mergeCells>
  <pageMargins left="0.7" right="0.7" top="0.75" bottom="0.75" header="0.3" footer="0.3"/>
  <pageSetup paperSize="9" orientation="portrait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61"/>
  <sheetViews>
    <sheetView showGridLines="0" workbookViewId="0">
      <selection activeCell="S17" sqref="S16:S17"/>
    </sheetView>
  </sheetViews>
  <sheetFormatPr defaultRowHeight="15"/>
  <sheetData>
    <row r="1" spans="1:17">
      <c r="A1" s="37" t="s">
        <v>172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4" spans="1:17">
      <c r="A4" s="33" t="s">
        <v>9</v>
      </c>
      <c r="B4" s="34"/>
      <c r="C4" s="33" t="s">
        <v>173</v>
      </c>
      <c r="D4" s="35"/>
      <c r="E4" s="35"/>
      <c r="F4" s="35"/>
      <c r="G4" s="35"/>
      <c r="H4" s="35"/>
      <c r="I4" s="35"/>
      <c r="J4" s="34"/>
    </row>
    <row r="5" spans="1:17">
      <c r="C5" t="s">
        <v>121</v>
      </c>
      <c r="E5" t="s">
        <v>122</v>
      </c>
      <c r="G5" t="s">
        <v>174</v>
      </c>
      <c r="I5" t="s">
        <v>175</v>
      </c>
      <c r="K5" t="s">
        <v>16</v>
      </c>
    </row>
    <row r="7" spans="1:17">
      <c r="C7" t="s">
        <v>2</v>
      </c>
      <c r="D7" s="1">
        <v>4</v>
      </c>
    </row>
    <row r="9" spans="1:17">
      <c r="A9" s="33" t="s">
        <v>10</v>
      </c>
      <c r="B9" s="34"/>
      <c r="C9" s="33" t="s">
        <v>176</v>
      </c>
      <c r="D9" s="35"/>
      <c r="E9" s="35"/>
      <c r="F9" s="35"/>
      <c r="G9" s="35"/>
      <c r="H9" s="35"/>
      <c r="I9" s="35"/>
      <c r="J9" s="34"/>
    </row>
    <row r="10" spans="1:17">
      <c r="C10" t="s">
        <v>177</v>
      </c>
      <c r="F10" t="s">
        <v>129</v>
      </c>
      <c r="I10" t="s">
        <v>130</v>
      </c>
      <c r="L10" t="s">
        <v>178</v>
      </c>
      <c r="O10" t="s">
        <v>16</v>
      </c>
    </row>
    <row r="12" spans="1:17">
      <c r="C12" t="s">
        <v>2</v>
      </c>
      <c r="D12" s="1">
        <v>1</v>
      </c>
    </row>
    <row r="14" spans="1:17">
      <c r="A14" s="33" t="s">
        <v>17</v>
      </c>
      <c r="B14" s="34"/>
      <c r="C14" s="33" t="s">
        <v>179</v>
      </c>
      <c r="D14" s="35"/>
      <c r="E14" s="35"/>
      <c r="F14" s="35"/>
      <c r="G14" s="35"/>
      <c r="H14" s="35"/>
      <c r="I14" s="35"/>
      <c r="J14" s="35"/>
      <c r="K14" s="34"/>
    </row>
    <row r="15" spans="1:17">
      <c r="C15" t="s">
        <v>180</v>
      </c>
      <c r="E15" t="s">
        <v>181</v>
      </c>
      <c r="H15" t="s">
        <v>182</v>
      </c>
      <c r="J15" t="s">
        <v>183</v>
      </c>
      <c r="L15" t="s">
        <v>184</v>
      </c>
    </row>
    <row r="17" spans="1:15">
      <c r="C17" t="s">
        <v>2</v>
      </c>
      <c r="D17" s="1">
        <v>4</v>
      </c>
    </row>
    <row r="19" spans="1:15">
      <c r="A19" s="33" t="s">
        <v>24</v>
      </c>
      <c r="B19" s="34"/>
      <c r="C19" s="33" t="s">
        <v>185</v>
      </c>
      <c r="D19" s="35"/>
      <c r="E19" s="35"/>
      <c r="F19" s="35"/>
      <c r="G19" s="35"/>
      <c r="H19" s="35"/>
      <c r="I19" s="35"/>
      <c r="J19" s="34"/>
    </row>
    <row r="20" spans="1:15">
      <c r="C20" t="s">
        <v>186</v>
      </c>
      <c r="F20" t="s">
        <v>187</v>
      </c>
      <c r="I20" t="s">
        <v>188</v>
      </c>
      <c r="L20" t="s">
        <v>189</v>
      </c>
      <c r="O20" t="s">
        <v>190</v>
      </c>
    </row>
    <row r="22" spans="1:15">
      <c r="C22" t="s">
        <v>2</v>
      </c>
      <c r="D22" s="1">
        <v>4</v>
      </c>
    </row>
    <row r="24" spans="1:15">
      <c r="A24" s="33" t="s">
        <v>30</v>
      </c>
      <c r="B24" s="34"/>
      <c r="C24" s="33" t="s">
        <v>191</v>
      </c>
      <c r="D24" s="35"/>
      <c r="E24" s="35"/>
      <c r="F24" s="35"/>
      <c r="G24" s="35"/>
      <c r="H24" s="35"/>
      <c r="I24" s="35"/>
      <c r="J24" s="34"/>
    </row>
    <row r="25" spans="1:15">
      <c r="C25" t="s">
        <v>192</v>
      </c>
      <c r="E25" t="s">
        <v>193</v>
      </c>
      <c r="G25" t="s">
        <v>33</v>
      </c>
      <c r="I25" t="s">
        <v>194</v>
      </c>
      <c r="K25" t="s">
        <v>16</v>
      </c>
    </row>
    <row r="27" spans="1:15">
      <c r="C27" t="s">
        <v>2</v>
      </c>
      <c r="D27" s="1">
        <v>2</v>
      </c>
    </row>
    <row r="29" spans="1:15">
      <c r="A29" s="33" t="s">
        <v>35</v>
      </c>
      <c r="B29" s="34"/>
      <c r="C29" s="33" t="s">
        <v>195</v>
      </c>
      <c r="D29" s="35"/>
      <c r="E29" s="35"/>
      <c r="F29" s="35"/>
      <c r="G29" s="35"/>
      <c r="H29" s="35"/>
      <c r="I29" s="35"/>
      <c r="J29" s="34"/>
    </row>
    <row r="30" spans="1:15">
      <c r="C30" t="s">
        <v>196</v>
      </c>
      <c r="F30" t="s">
        <v>197</v>
      </c>
      <c r="I30" t="s">
        <v>198</v>
      </c>
      <c r="L30" t="s">
        <v>199</v>
      </c>
      <c r="O30" t="s">
        <v>16</v>
      </c>
    </row>
    <row r="32" spans="1:15">
      <c r="C32" t="s">
        <v>2</v>
      </c>
      <c r="D32" s="1">
        <v>1</v>
      </c>
    </row>
    <row r="34" spans="1:18">
      <c r="A34" s="33" t="s">
        <v>41</v>
      </c>
      <c r="B34" s="34"/>
      <c r="C34" s="33" t="s">
        <v>200</v>
      </c>
      <c r="D34" s="35"/>
      <c r="E34" s="35"/>
      <c r="F34" s="35"/>
      <c r="G34" s="35"/>
      <c r="H34" s="35"/>
      <c r="I34" s="35"/>
      <c r="J34" s="34"/>
    </row>
    <row r="35" spans="1:18">
      <c r="C35" t="s">
        <v>201</v>
      </c>
      <c r="E35" t="s">
        <v>202</v>
      </c>
      <c r="H35" t="s">
        <v>203</v>
      </c>
      <c r="J35" t="s">
        <v>204</v>
      </c>
      <c r="M35" t="s">
        <v>16</v>
      </c>
    </row>
    <row r="37" spans="1:18">
      <c r="C37" t="s">
        <v>2</v>
      </c>
      <c r="D37" s="1">
        <v>4</v>
      </c>
    </row>
    <row r="39" spans="1:18">
      <c r="A39" s="33" t="s">
        <v>42</v>
      </c>
      <c r="B39" s="34"/>
      <c r="C39" s="33" t="s">
        <v>205</v>
      </c>
      <c r="D39" s="35"/>
      <c r="E39" s="35"/>
      <c r="F39" s="35"/>
      <c r="G39" s="35"/>
      <c r="H39" s="35"/>
      <c r="I39" s="35"/>
      <c r="J39" s="34"/>
    </row>
    <row r="40" spans="1:18">
      <c r="C40" t="s">
        <v>206</v>
      </c>
      <c r="G40" t="s">
        <v>207</v>
      </c>
      <c r="K40" t="s">
        <v>208</v>
      </c>
      <c r="N40" t="s">
        <v>209</v>
      </c>
      <c r="R40" t="s">
        <v>16</v>
      </c>
    </row>
    <row r="42" spans="1:18">
      <c r="C42" t="s">
        <v>2</v>
      </c>
      <c r="D42" s="1">
        <v>3</v>
      </c>
    </row>
    <row r="44" spans="1:18">
      <c r="A44" s="33" t="s">
        <v>43</v>
      </c>
      <c r="B44" s="34"/>
      <c r="C44" s="33" t="s">
        <v>210</v>
      </c>
      <c r="D44" s="35"/>
      <c r="E44" s="35"/>
      <c r="F44" s="35"/>
      <c r="G44" s="35"/>
      <c r="H44" s="35"/>
      <c r="I44" s="35"/>
      <c r="J44" s="34"/>
    </row>
    <row r="45" spans="1:18">
      <c r="C45" t="s">
        <v>211</v>
      </c>
      <c r="G45" t="s">
        <v>212</v>
      </c>
      <c r="K45" t="s">
        <v>213</v>
      </c>
      <c r="O45" t="s">
        <v>214</v>
      </c>
    </row>
    <row r="46" spans="1:18">
      <c r="C46" t="s">
        <v>16</v>
      </c>
    </row>
    <row r="48" spans="1:18">
      <c r="C48" t="s">
        <v>2</v>
      </c>
      <c r="D48" s="1">
        <v>5</v>
      </c>
    </row>
    <row r="50" spans="1:12">
      <c r="A50" s="33" t="s">
        <v>59</v>
      </c>
      <c r="B50" s="34"/>
      <c r="C50" s="33" t="s">
        <v>215</v>
      </c>
      <c r="D50" s="35"/>
      <c r="E50" s="35"/>
      <c r="F50" s="35"/>
      <c r="G50" s="35"/>
      <c r="H50" s="35"/>
      <c r="I50" s="35"/>
      <c r="J50" s="35"/>
      <c r="K50" s="35"/>
      <c r="L50" s="34"/>
    </row>
    <row r="51" spans="1:12">
      <c r="C51" t="s">
        <v>216</v>
      </c>
      <c r="E51" t="s">
        <v>217</v>
      </c>
      <c r="G51" t="s">
        <v>154</v>
      </c>
      <c r="I51" t="s">
        <v>218</v>
      </c>
      <c r="K51" t="s">
        <v>16</v>
      </c>
    </row>
    <row r="53" spans="1:12">
      <c r="C53" t="s">
        <v>2</v>
      </c>
      <c r="D53" s="1">
        <v>2</v>
      </c>
    </row>
    <row r="58" spans="1:12">
      <c r="D58" s="30" t="s">
        <v>66</v>
      </c>
      <c r="E58" s="31"/>
      <c r="F58" s="32"/>
      <c r="G58">
        <f>SUM(Результаты!H16:H25)</f>
        <v>10</v>
      </c>
    </row>
    <row r="61" spans="1:12">
      <c r="D61" s="30" t="s">
        <v>219</v>
      </c>
      <c r="E61" s="31"/>
      <c r="F61" s="32"/>
      <c r="G61">
        <f>IF(G58&gt;=9,5,IF(G58&gt;=7,4,IF(G58&gt;=5,3,2)))</f>
        <v>5</v>
      </c>
    </row>
  </sheetData>
  <mergeCells count="23">
    <mergeCell ref="A1:Q2"/>
    <mergeCell ref="A4:B4"/>
    <mergeCell ref="C4:J4"/>
    <mergeCell ref="A9:B9"/>
    <mergeCell ref="C9:J9"/>
    <mergeCell ref="A14:B14"/>
    <mergeCell ref="C14:K14"/>
    <mergeCell ref="C29:J29"/>
    <mergeCell ref="A34:B34"/>
    <mergeCell ref="C34:J34"/>
    <mergeCell ref="A29:B29"/>
    <mergeCell ref="A19:B19"/>
    <mergeCell ref="C19:J19"/>
    <mergeCell ref="A24:B24"/>
    <mergeCell ref="C24:J24"/>
    <mergeCell ref="D58:F58"/>
    <mergeCell ref="D61:F61"/>
    <mergeCell ref="A39:B39"/>
    <mergeCell ref="C39:J39"/>
    <mergeCell ref="A44:B44"/>
    <mergeCell ref="C44:J44"/>
    <mergeCell ref="A50:B50"/>
    <mergeCell ref="C50:L50"/>
  </mergeCells>
  <pageMargins left="0.7" right="0.7" top="0.75" bottom="0.75" header="0.3" footer="0.3"/>
  <pageSetup paperSize="9" orientation="portrait" r:id="rId1"/>
  <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2"/>
  <sheetViews>
    <sheetView tabSelected="1" topLeftCell="A3" workbookViewId="0">
      <selection activeCell="B5" sqref="B5"/>
    </sheetView>
  </sheetViews>
  <sheetFormatPr defaultRowHeight="15"/>
  <sheetData>
    <row r="1" spans="1:15">
      <c r="A1" t="s">
        <v>263</v>
      </c>
    </row>
    <row r="3" spans="1:15" ht="33">
      <c r="B3" s="23" t="s">
        <v>264</v>
      </c>
    </row>
    <row r="5" spans="1:15" ht="20.25">
      <c r="B5" s="20" t="s">
        <v>273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20.25">
      <c r="B6" s="20" t="s">
        <v>265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0.25">
      <c r="B7" s="20" t="s">
        <v>266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20.25">
      <c r="B8" s="20" t="s">
        <v>267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20.25">
      <c r="B9" s="20" t="s">
        <v>272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 t="s">
        <v>271</v>
      </c>
      <c r="O9" s="20"/>
    </row>
    <row r="10" spans="1:15" ht="20.25">
      <c r="B10" s="20" t="s">
        <v>268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20.25">
      <c r="B11" s="20" t="s">
        <v>269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20.25">
      <c r="B12" s="20" t="s">
        <v>270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5"/>
  <sheetViews>
    <sheetView showGridLines="0" topLeftCell="A10" workbookViewId="0">
      <selection activeCell="M7" sqref="M7"/>
    </sheetView>
  </sheetViews>
  <sheetFormatPr defaultRowHeight="15"/>
  <sheetData>
    <row r="1" spans="1:10">
      <c r="A1" s="43" t="s">
        <v>3</v>
      </c>
      <c r="B1" s="38"/>
      <c r="C1" s="38"/>
      <c r="D1" s="39"/>
      <c r="G1" s="43" t="s">
        <v>126</v>
      </c>
      <c r="H1" s="38"/>
      <c r="I1" s="38"/>
      <c r="J1" s="39"/>
    </row>
    <row r="2" spans="1:10">
      <c r="A2" s="40"/>
      <c r="B2" s="41"/>
      <c r="C2" s="41"/>
      <c r="D2" s="42"/>
      <c r="G2" s="40"/>
      <c r="H2" s="41"/>
      <c r="I2" s="41"/>
      <c r="J2" s="42"/>
    </row>
    <row r="3" spans="1:10">
      <c r="A3" t="s">
        <v>9</v>
      </c>
      <c r="B3">
        <f>IF('Тест 1'!D7=4,1,0)</f>
        <v>1</v>
      </c>
      <c r="G3" t="s">
        <v>9</v>
      </c>
      <c r="H3">
        <f>IF('Тест 3'!D7=5,1,0)</f>
        <v>1</v>
      </c>
    </row>
    <row r="4" spans="1:10">
      <c r="A4" t="s">
        <v>10</v>
      </c>
      <c r="B4">
        <f>IF('Тест 1'!D12=2,1,0)</f>
        <v>1</v>
      </c>
      <c r="G4" t="s">
        <v>10</v>
      </c>
      <c r="H4">
        <f>IF('Тест 3'!D12=3,1,0)</f>
        <v>1</v>
      </c>
    </row>
    <row r="5" spans="1:10">
      <c r="A5" t="s">
        <v>17</v>
      </c>
      <c r="B5">
        <f>IF('Тест 1'!D17=4,1,0)</f>
        <v>1</v>
      </c>
      <c r="G5" t="s">
        <v>17</v>
      </c>
      <c r="H5">
        <f>IF('Тест 3'!D17=1,1,0)</f>
        <v>1</v>
      </c>
    </row>
    <row r="6" spans="1:10">
      <c r="A6" t="s">
        <v>24</v>
      </c>
      <c r="B6">
        <f>IF('Тест 1'!D22=4,1,0)</f>
        <v>1</v>
      </c>
      <c r="G6" t="s">
        <v>24</v>
      </c>
      <c r="H6">
        <f>IF('Тест 3'!D22=4,1,0)</f>
        <v>1</v>
      </c>
    </row>
    <row r="7" spans="1:10">
      <c r="A7" t="s">
        <v>30</v>
      </c>
      <c r="B7">
        <f>IF('Тест 1'!D27=3,1,0)</f>
        <v>1</v>
      </c>
      <c r="G7" t="s">
        <v>30</v>
      </c>
      <c r="H7">
        <f>IF('Тест 3'!D27=3,1,0)</f>
        <v>1</v>
      </c>
    </row>
    <row r="8" spans="1:10">
      <c r="A8" t="s">
        <v>35</v>
      </c>
      <c r="B8">
        <f>IF('Тест 1'!D32=2,1,0)</f>
        <v>1</v>
      </c>
      <c r="G8" t="s">
        <v>35</v>
      </c>
      <c r="H8">
        <f>IF('Тест 3'!D32=4,1,0)</f>
        <v>1</v>
      </c>
    </row>
    <row r="9" spans="1:10">
      <c r="A9" t="s">
        <v>41</v>
      </c>
      <c r="B9">
        <f>IF('Тест 1'!D37=1,1,0)</f>
        <v>1</v>
      </c>
      <c r="G9" t="s">
        <v>41</v>
      </c>
      <c r="H9">
        <f>IF('Тест 3'!D37=3,1,0)</f>
        <v>1</v>
      </c>
    </row>
    <row r="10" spans="1:10">
      <c r="A10" t="s">
        <v>42</v>
      </c>
      <c r="B10">
        <f>IF('Тест 1'!D42=3,1,0)</f>
        <v>1</v>
      </c>
      <c r="G10" t="s">
        <v>42</v>
      </c>
      <c r="H10">
        <f>IF('Тест 3'!D43=4,1,0)</f>
        <v>1</v>
      </c>
    </row>
    <row r="11" spans="1:10">
      <c r="A11" t="s">
        <v>43</v>
      </c>
      <c r="B11">
        <f>IF('Тест 1'!D47=1,1,0)</f>
        <v>1</v>
      </c>
      <c r="G11" t="s">
        <v>43</v>
      </c>
      <c r="H11">
        <f>IF('Тест 3'!D49=2,1,0)</f>
        <v>1</v>
      </c>
    </row>
    <row r="12" spans="1:10">
      <c r="A12" t="s">
        <v>59</v>
      </c>
      <c r="B12">
        <f>IF('Тест 1'!D52=4,1,0)</f>
        <v>1</v>
      </c>
      <c r="G12" t="s">
        <v>59</v>
      </c>
      <c r="H12">
        <f>IF('Тест 3'!D54=1,1,0)</f>
        <v>1</v>
      </c>
    </row>
    <row r="14" spans="1:10">
      <c r="A14" s="43" t="s">
        <v>73</v>
      </c>
      <c r="B14" s="38"/>
      <c r="C14" s="38"/>
      <c r="D14" s="39"/>
      <c r="G14" s="43" t="s">
        <v>171</v>
      </c>
      <c r="H14" s="38"/>
      <c r="I14" s="38"/>
      <c r="J14" s="39"/>
    </row>
    <row r="15" spans="1:10">
      <c r="A15" s="40"/>
      <c r="B15" s="41"/>
      <c r="C15" s="41"/>
      <c r="D15" s="42"/>
      <c r="G15" s="40"/>
      <c r="H15" s="41"/>
      <c r="I15" s="41"/>
      <c r="J15" s="42"/>
    </row>
    <row r="16" spans="1:10">
      <c r="A16" t="s">
        <v>9</v>
      </c>
      <c r="B16">
        <f>IF('Тест 2'!D7=1,1,0)</f>
        <v>1</v>
      </c>
      <c r="G16" t="s">
        <v>9</v>
      </c>
      <c r="H16">
        <f>IF('Тест 4'!D7=4,1,0)</f>
        <v>1</v>
      </c>
    </row>
    <row r="17" spans="1:8">
      <c r="A17" t="s">
        <v>10</v>
      </c>
      <c r="B17">
        <f>IF('Тест 2'!D12=5,1,0)</f>
        <v>1</v>
      </c>
      <c r="G17" t="s">
        <v>10</v>
      </c>
      <c r="H17">
        <f>IF('Тест 4'!D12=1,1,0)</f>
        <v>1</v>
      </c>
    </row>
    <row r="18" spans="1:8">
      <c r="A18" t="s">
        <v>17</v>
      </c>
      <c r="B18">
        <f>IF('Тест 2'!D17=3,1,0)</f>
        <v>1</v>
      </c>
      <c r="G18" t="s">
        <v>17</v>
      </c>
      <c r="H18">
        <f>IF('Тест 4'!D17=4,1,0)</f>
        <v>1</v>
      </c>
    </row>
    <row r="19" spans="1:8">
      <c r="A19" t="s">
        <v>24</v>
      </c>
      <c r="B19">
        <f>IF('Тест 2'!D22=4,1,0)</f>
        <v>1</v>
      </c>
      <c r="G19" t="s">
        <v>24</v>
      </c>
      <c r="H19">
        <f>IF('Тест 4'!D22=4,1,0)</f>
        <v>1</v>
      </c>
    </row>
    <row r="20" spans="1:8">
      <c r="A20" t="s">
        <v>30</v>
      </c>
      <c r="B20">
        <f>IF('Тест 2'!D27=1,1,0)</f>
        <v>1</v>
      </c>
      <c r="G20" t="s">
        <v>30</v>
      </c>
      <c r="H20">
        <f>IF('Тест 4'!D27=2,1,0)</f>
        <v>1</v>
      </c>
    </row>
    <row r="21" spans="1:8">
      <c r="A21" t="s">
        <v>35</v>
      </c>
      <c r="B21">
        <f>IF('Тест 2'!D33=3,1,0)</f>
        <v>1</v>
      </c>
      <c r="G21" t="s">
        <v>35</v>
      </c>
      <c r="H21">
        <f>IF('Тест 4'!D32=1,1,0)</f>
        <v>1</v>
      </c>
    </row>
    <row r="22" spans="1:8">
      <c r="A22" t="s">
        <v>41</v>
      </c>
      <c r="B22">
        <f>IF('Тест 2'!D38=2,1,0)</f>
        <v>1</v>
      </c>
      <c r="G22" t="s">
        <v>41</v>
      </c>
      <c r="H22">
        <f>IF('Тест 4'!D37=4,1,0)</f>
        <v>1</v>
      </c>
    </row>
    <row r="23" spans="1:8">
      <c r="A23" t="s">
        <v>106</v>
      </c>
      <c r="B23">
        <f>IF('Тест 2'!D44=2,1,0)</f>
        <v>1</v>
      </c>
      <c r="G23" t="s">
        <v>42</v>
      </c>
      <c r="H23">
        <f>IF('Тест 4'!D42=3,1,0)</f>
        <v>1</v>
      </c>
    </row>
    <row r="24" spans="1:8">
      <c r="A24" t="s">
        <v>43</v>
      </c>
      <c r="B24">
        <f>IF('Тест 2'!D49=3,1,0)</f>
        <v>1</v>
      </c>
      <c r="G24" t="s">
        <v>43</v>
      </c>
      <c r="H24">
        <f>IF('Тест 4'!D48=5,1,0)</f>
        <v>1</v>
      </c>
    </row>
    <row r="25" spans="1:8">
      <c r="A25" t="s">
        <v>59</v>
      </c>
      <c r="B25">
        <f>IF('Тест 2'!D54=1,1,0)</f>
        <v>1</v>
      </c>
      <c r="G25" t="s">
        <v>59</v>
      </c>
      <c r="H25">
        <f>IF('Тест 4'!D53=2,1,0)</f>
        <v>1</v>
      </c>
    </row>
  </sheetData>
  <mergeCells count="4">
    <mergeCell ref="A1:D2"/>
    <mergeCell ref="A14:D15"/>
    <mergeCell ref="G1:J2"/>
    <mergeCell ref="G14:J15"/>
  </mergeCells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Лист1</vt:lpstr>
      <vt:lpstr>Титульный лист</vt:lpstr>
      <vt:lpstr>Углеводороды</vt:lpstr>
      <vt:lpstr>Тест 1</vt:lpstr>
      <vt:lpstr>Тест 2</vt:lpstr>
      <vt:lpstr>Тест 3</vt:lpstr>
      <vt:lpstr>Тест 4</vt:lpstr>
      <vt:lpstr>Критерии оценивания</vt:lpstr>
      <vt:lpstr>Результаты</vt:lpstr>
      <vt:lpstr>Источники</vt:lpstr>
      <vt:lpstr>'Критерии оценивания'!_GoBack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Edem</dc:creator>
  <cp:lastModifiedBy>Edem</cp:lastModifiedBy>
  <cp:lastPrinted>2015-03-02T15:26:57Z</cp:lastPrinted>
  <dcterms:created xsi:type="dcterms:W3CDTF">2015-02-25T20:09:18Z</dcterms:created>
  <dcterms:modified xsi:type="dcterms:W3CDTF">2015-05-16T12:00:12Z</dcterms:modified>
</cp:coreProperties>
</file>