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55" windowHeight="8520" tabRatio="791" activeTab="1"/>
  </bookViews>
  <sheets>
    <sheet name="Данные" sheetId="1" r:id="rId1"/>
    <sheet name="Диаграмма" sheetId="3" r:id="rId2"/>
    <sheet name="Первичное обследование" sheetId="6" r:id="rId3"/>
    <sheet name="Результаты мониторинга" sheetId="5" r:id="rId4"/>
    <sheet name="Мониторинг" sheetId="4" r:id="rId5"/>
  </sheets>
  <calcPr calcId="145621"/>
</workbook>
</file>

<file path=xl/calcChain.xml><?xml version="1.0" encoding="utf-8"?>
<calcChain xmlns="http://schemas.openxmlformats.org/spreadsheetml/2006/main">
  <c r="D4" i="4" l="1"/>
  <c r="H254" i="1"/>
  <c r="I254" i="1" s="1"/>
  <c r="H195" i="1"/>
  <c r="I195" i="1" s="1"/>
  <c r="H59" i="1"/>
  <c r="I59" i="1" s="1"/>
  <c r="H33" i="1"/>
  <c r="I33" i="1" s="1"/>
  <c r="H16" i="1"/>
  <c r="I16" i="1" s="1"/>
  <c r="B2" i="4" s="1"/>
  <c r="H332" i="1"/>
  <c r="I332" i="1" s="1"/>
  <c r="L101" i="1"/>
  <c r="M101" i="1" s="1"/>
  <c r="J101" i="1"/>
  <c r="K101" i="1"/>
  <c r="C4" i="4" s="1"/>
  <c r="H101" i="1"/>
  <c r="I101" i="1" s="1"/>
  <c r="B4" i="4" s="1"/>
  <c r="L76" i="1"/>
  <c r="M76" i="1"/>
  <c r="D3" i="4" s="1"/>
  <c r="J76" i="1"/>
  <c r="K76" i="1" s="1"/>
  <c r="C3" i="4" s="1"/>
  <c r="H76" i="1"/>
  <c r="I76" i="1" s="1"/>
  <c r="B3" i="4" s="1"/>
  <c r="L16" i="1"/>
  <c r="M16" i="1" s="1"/>
  <c r="D2" i="4" s="1"/>
  <c r="J16" i="1"/>
  <c r="K16" i="1"/>
  <c r="C2" i="4" s="1"/>
</calcChain>
</file>

<file path=xl/sharedStrings.xml><?xml version="1.0" encoding="utf-8"?>
<sst xmlns="http://schemas.openxmlformats.org/spreadsheetml/2006/main" count="311" uniqueCount="278">
  <si>
    <t>Оценка:</t>
  </si>
  <si>
    <t>•    губы в улыбке;</t>
  </si>
  <si>
    <t>4. Исследование сформированности звуко-слоговой структуры слова</t>
  </si>
  <si>
    <t>•    День был теплый.</t>
  </si>
  <si>
    <t>•    Около дома росла высокая береза.</t>
  </si>
  <si>
    <t>•    дом</t>
  </si>
  <si>
    <t>•    рак</t>
  </si>
  <si>
    <t>•    сумка</t>
  </si>
  <si>
    <t>•    диктант</t>
  </si>
  <si>
    <t>1. Повторение предложений</t>
  </si>
  <si>
    <t>•    Собака вышла в будку.</t>
  </si>
  <si>
    <t>•    По морю плывут корабль.</t>
  </si>
  <si>
    <t>•    Дом нарисован мальчик.</t>
  </si>
  <si>
    <t>•    Хорошо спится медведь под снегом.</t>
  </si>
  <si>
    <t>•    Над большим деревом была глубокая яма.</t>
  </si>
  <si>
    <t>•    мальчик, открывать, дверь</t>
  </si>
  <si>
    <t>•    сидеть, синичка, на, ветка</t>
  </si>
  <si>
    <t>•    груша, бабушка, внучка, давать</t>
  </si>
  <si>
    <t>•    Витя, косить, трава, кролики, для</t>
  </si>
  <si>
    <t>4. Добавление предлогов в предложение</t>
  </si>
  <si>
    <t>•    Лена наливает чай ... чашки.</t>
  </si>
  <si>
    <t>•    Почки распустились ... деревьях.</t>
  </si>
  <si>
    <t>•    Птенец выпал ... гнезда.</t>
  </si>
  <si>
    <t>•    Щенок спрятался ... крыльцом.</t>
  </si>
  <si>
    <t>•    один — стол, а много — это...</t>
  </si>
  <si>
    <t>•    солнце —</t>
  </si>
  <si>
    <t>•    снег —</t>
  </si>
  <si>
    <t>•    ветер —</t>
  </si>
  <si>
    <t>•    дождь —</t>
  </si>
  <si>
    <t>•    кошки —</t>
  </si>
  <si>
    <t>•    волка —</t>
  </si>
  <si>
    <t>•    льва —</t>
  </si>
  <si>
    <t>•    медведя —</t>
  </si>
  <si>
    <t>•    лисы —</t>
  </si>
  <si>
    <t>0 баллов — невыполнение движения</t>
  </si>
  <si>
    <t xml:space="preserve"> 4 — Р,РЬ </t>
  </si>
  <si>
    <t xml:space="preserve"> 2 — шипящие </t>
  </si>
  <si>
    <t>Серия   III. Исследование грамматического строя речи</t>
  </si>
  <si>
    <t>0 баллов — искажениям , заменам подвергаются все или несколько звуков группы</t>
  </si>
  <si>
    <t>3.   Исследование звукопроизношения</t>
  </si>
  <si>
    <t>именительном и родительном падежах</t>
  </si>
  <si>
    <t xml:space="preserve">0,25 балла - ошибка выявлена, но не исправлена, или предпринята аграмматичная </t>
  </si>
  <si>
    <t>в)   Притяжательных</t>
  </si>
  <si>
    <t>б)   Качественных</t>
  </si>
  <si>
    <t xml:space="preserve">2. Образование прилагательных от существительных </t>
  </si>
  <si>
    <t>а) Относительных</t>
  </si>
  <si>
    <t xml:space="preserve">•    шляпка из соломы —   </t>
  </si>
  <si>
    <t>Оценка для всех заданий серии производилась по общим критериям</t>
  </si>
  <si>
    <t>Серия   V. Исследование связной речи</t>
  </si>
  <si>
    <t>Фамилия, имя</t>
  </si>
  <si>
    <t>класс</t>
  </si>
  <si>
    <t>Всего:</t>
  </si>
  <si>
    <t>Серия   IV. Исследование словаря и навыков словообразования</t>
  </si>
  <si>
    <t>Языковой анализ</t>
  </si>
  <si>
    <t xml:space="preserve">Грамматический строй </t>
  </si>
  <si>
    <t>Связная речь</t>
  </si>
  <si>
    <t>Звуко-слоговая стр.</t>
  </si>
  <si>
    <t>Словарь словообраз.</t>
  </si>
  <si>
    <t xml:space="preserve"> 5. Образование существительных множественного числа в </t>
  </si>
  <si>
    <t>фонематич.восприятие</t>
  </si>
  <si>
    <t>артикул.моторика</t>
  </si>
  <si>
    <t>звукопроизношение</t>
  </si>
  <si>
    <t xml:space="preserve">сентябрь </t>
  </si>
  <si>
    <t>февраль</t>
  </si>
  <si>
    <t>май</t>
  </si>
  <si>
    <t>Серия II. Исследование навыков языкового анализа</t>
  </si>
  <si>
    <t>Серия I.  Исследование сенсомоторного уровня речи</t>
  </si>
  <si>
    <r>
      <t>1.</t>
    </r>
    <r>
      <rPr>
        <sz val="11"/>
        <color indexed="21"/>
        <rFont val="Times New Roman"/>
        <family val="1"/>
        <charset val="204"/>
      </rPr>
      <t xml:space="preserve">  </t>
    </r>
    <r>
      <rPr>
        <b/>
        <sz val="11"/>
        <color indexed="21"/>
        <rFont val="Times New Roman"/>
        <family val="1"/>
        <charset val="204"/>
      </rPr>
      <t>Проверка состояния фонематического восприятия</t>
    </r>
  </si>
  <si>
    <t>Инструкция: "Слушай внимательно и повторяй за мной слоги как можно точнее".</t>
  </si>
  <si>
    <t xml:space="preserve">•   ба — па —  ...                     па — ба — ...                            </t>
  </si>
  <si>
    <r>
      <t xml:space="preserve">•   ша — жа — ша — ...          жа — ша — жа — ...                           </t>
    </r>
    <r>
      <rPr>
        <i/>
        <sz val="11"/>
        <rFont val="Times New Roman"/>
        <charset val="204"/>
      </rPr>
      <t/>
    </r>
  </si>
  <si>
    <t xml:space="preserve">•   ца — са — ца — ...             са — ца — са —  ...                            </t>
  </si>
  <si>
    <r>
      <t xml:space="preserve">•   ра — ла — ра — ...             ла — ра — ла — ...                          </t>
    </r>
    <r>
      <rPr>
        <i/>
        <sz val="11"/>
        <rFont val="Times New Roman"/>
        <charset val="204"/>
      </rPr>
      <t/>
    </r>
  </si>
  <si>
    <t>1 балл - точное и правильное воспроизведение в темпе предъявления</t>
  </si>
  <si>
    <t>0,5 балла - первый член воспроизводится правильно, второй уподобляется первому (ба-па  - ба-па)</t>
  </si>
  <si>
    <t xml:space="preserve">0,25 баллов - неточное воспроизведение обоих членов пары с перестановкой слогов, </t>
  </si>
  <si>
    <t xml:space="preserve">                        их заменой и пропусками</t>
  </si>
  <si>
    <t>0 баллов - отказ от выполнения, полная невозможность воспроизведения пробы</t>
  </si>
  <si>
    <r>
      <t>2.</t>
    </r>
    <r>
      <rPr>
        <sz val="11"/>
        <color indexed="21"/>
        <rFont val="Times New Roman"/>
        <family val="1"/>
        <charset val="204"/>
      </rPr>
      <t xml:space="preserve">   </t>
    </r>
    <r>
      <rPr>
        <b/>
        <sz val="11"/>
        <color indexed="21"/>
        <rFont val="Times New Roman"/>
        <family val="1"/>
        <charset val="204"/>
      </rPr>
      <t>Исследование артикуляционной моторики</t>
    </r>
  </si>
  <si>
    <t>Инструкция: "Смотри внимательно и повторяй за мной движения".</t>
  </si>
  <si>
    <t>•    губы "трубочкой";</t>
  </si>
  <si>
    <t xml:space="preserve">•    язык "лопаткой" </t>
  </si>
  <si>
    <t>•    язык "иголочкой"</t>
  </si>
  <si>
    <t>•    "маятник"</t>
  </si>
  <si>
    <t>•    "улыбка" - "трубочка"</t>
  </si>
  <si>
    <t xml:space="preserve">Оценка: </t>
  </si>
  <si>
    <r>
      <t>1 балл - правильное выполнение с точным соответствием</t>
    </r>
    <r>
      <rPr>
        <sz val="11"/>
        <rFont val="Times New Roman"/>
        <family val="1"/>
        <charset val="204"/>
      </rPr>
      <t xml:space="preserve"> </t>
    </r>
  </si>
  <si>
    <t xml:space="preserve">               всех характеристик движения предъявленному</t>
  </si>
  <si>
    <t xml:space="preserve"> 0,5 балла - замедленное и напряженное выполнение;</t>
  </si>
  <si>
    <t xml:space="preserve">               объем  движения,   отклонения  в   конфигурации, синкинезий, гиперкинезы;</t>
  </si>
  <si>
    <t xml:space="preserve"> 0,25  балла - выполнение  с  ошибками:  длительный поиск позы,  неполный</t>
  </si>
  <si>
    <t>Инструкция: "Повторяй за мной слова".</t>
  </si>
  <si>
    <t>• собака — усы — нос</t>
  </si>
  <si>
    <t>• сети — апельсин — гусь</t>
  </si>
  <si>
    <t>• лампа — молоток — дятел</t>
  </si>
  <si>
    <t>• зеленый — газета</t>
  </si>
  <si>
    <t>• лейка — телефон — ель</t>
  </si>
  <si>
    <t>•  цепь — яйцо —огурец</t>
  </si>
  <si>
    <t>• замок — коза</t>
  </si>
  <si>
    <t>• шапка — машина — душ</t>
  </si>
  <si>
    <t>• щука — ящик — плащ</t>
  </si>
  <si>
    <t>• чайник — очки — мяч</t>
  </si>
  <si>
    <t>• жук — ножи</t>
  </si>
  <si>
    <t>• репа — верёвка — дверь</t>
  </si>
  <si>
    <t>• рыба — корова — топор</t>
  </si>
  <si>
    <t>Группы звуков:</t>
  </si>
  <si>
    <t xml:space="preserve"> 1 — свистящие </t>
  </si>
  <si>
    <t xml:space="preserve"> 5 — остальные звуки</t>
  </si>
  <si>
    <t xml:space="preserve">3 балла - безукоризненное произношение всех звуков группы в любых </t>
  </si>
  <si>
    <t xml:space="preserve">                  речевых ситуациях</t>
  </si>
  <si>
    <t xml:space="preserve">1,5 балла -один или несколько звуков группы правильно произносятся  </t>
  </si>
  <si>
    <t>1 балл - в любой позиции искажается или заменяется только один звук группы</t>
  </si>
  <si>
    <t xml:space="preserve">                  изолированно и отраженно, но недостаточно автоматизированы;</t>
  </si>
  <si>
    <t xml:space="preserve"> 3 — Л, ЛЬ</t>
  </si>
  <si>
    <t>•  танкист</t>
  </si>
  <si>
    <t>•  космонавт</t>
  </si>
  <si>
    <t>•  сковорода</t>
  </si>
  <si>
    <t>•  аквариум</t>
  </si>
  <si>
    <t>•  термометр</t>
  </si>
  <si>
    <t>1 балл - правильное и точное воспроизведение в темпе предъявления</t>
  </si>
  <si>
    <t>0,5 балла - замедленное послоговое воспроизведение</t>
  </si>
  <si>
    <t xml:space="preserve">0,25 балла - искажение звуко-слоговой структуры слова </t>
  </si>
  <si>
    <t>0 баллов - невоспроизведение</t>
  </si>
  <si>
    <t xml:space="preserve">                                Протокол логопедического обследования</t>
  </si>
  <si>
    <t xml:space="preserve">                  Сокращенный вариант методики для экспресс-диагностики младших школьников (Т.А.Фотекова)</t>
  </si>
  <si>
    <t>Инструкция: "Ответь на вопросы":</t>
  </si>
  <si>
    <r>
      <t>1.</t>
    </r>
    <r>
      <rPr>
        <sz val="11"/>
        <color indexed="21"/>
        <rFont val="Times New Roman"/>
        <family val="1"/>
        <charset val="204"/>
      </rPr>
      <t xml:space="preserve">   </t>
    </r>
    <r>
      <rPr>
        <b/>
        <sz val="11"/>
        <color indexed="21"/>
        <rFont val="Times New Roman"/>
        <family val="1"/>
        <charset val="204"/>
      </rPr>
      <t>Сколько слов в предложении?</t>
    </r>
  </si>
  <si>
    <t>•   карандаш</t>
  </si>
  <si>
    <r>
      <t xml:space="preserve">•    первый звук в слове </t>
    </r>
    <r>
      <rPr>
        <b/>
        <i/>
        <sz val="12"/>
        <rFont val="Times New Roman"/>
        <family val="1"/>
        <charset val="204"/>
      </rPr>
      <t>крыша;</t>
    </r>
  </si>
  <si>
    <r>
      <t>•    третий звук в слове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школа;</t>
    </r>
  </si>
  <si>
    <r>
      <t xml:space="preserve">•    последний звук в слове </t>
    </r>
    <r>
      <rPr>
        <b/>
        <i/>
        <sz val="12"/>
        <rFont val="Times New Roman"/>
        <family val="1"/>
        <charset val="204"/>
      </rPr>
      <t>стакан.</t>
    </r>
  </si>
  <si>
    <t>•  Дети катали из снега комки и делали снежную бабу.</t>
  </si>
  <si>
    <t>•  Петя сказал, что он не пойдет гулять, потому что холодно.</t>
  </si>
  <si>
    <t>•  На зеленом лугу, который был за рекой, паслись лошади.</t>
  </si>
  <si>
    <r>
      <t xml:space="preserve"> </t>
    </r>
    <r>
      <rPr>
        <sz val="10"/>
        <rFont val="Times New Roman"/>
        <family val="1"/>
        <charset val="204"/>
      </rPr>
      <t>1 балл - правильный ответ с первой попытки</t>
    </r>
  </si>
  <si>
    <t xml:space="preserve">0,5 балла - правильный ответ со второй попытки </t>
  </si>
  <si>
    <t xml:space="preserve"> 0,25 балла - правильный ответ с третьей попытки</t>
  </si>
  <si>
    <t xml:space="preserve"> 0 баллов - неверный ответ с третьей попытки</t>
  </si>
  <si>
    <t>Инструкция: "Послушай предложение и постарайся повторить</t>
  </si>
  <si>
    <t xml:space="preserve">                            его как можно точнее".</t>
  </si>
  <si>
    <t>•  Птичка свила гнездо.</t>
  </si>
  <si>
    <t>•  В саду было много красных яблок.</t>
  </si>
  <si>
    <t>0,25 балла - пропуск частей предложения, искажение смысла и</t>
  </si>
  <si>
    <t xml:space="preserve">0,5 балла - пропуск отдельных слов без искажения смысла </t>
  </si>
  <si>
    <t>1 балл - правильное и точное воспроизведение</t>
  </si>
  <si>
    <t xml:space="preserve">                  и структуры предложения</t>
  </si>
  <si>
    <t xml:space="preserve">                   структуры предложения, замена на прямую речь, предложение не закончено</t>
  </si>
  <si>
    <t>2.   Верификация предложений</t>
  </si>
  <si>
    <r>
      <t>2.</t>
    </r>
    <r>
      <rPr>
        <sz val="11"/>
        <color indexed="21"/>
        <rFont val="Times New Roman"/>
        <family val="1"/>
        <charset val="204"/>
      </rPr>
      <t xml:space="preserve">   </t>
    </r>
    <r>
      <rPr>
        <b/>
        <sz val="11"/>
        <color indexed="21"/>
        <rFont val="Times New Roman"/>
        <family val="1"/>
        <charset val="204"/>
      </rPr>
      <t>Сколько слогов в слове?</t>
    </r>
  </si>
  <si>
    <r>
      <t>3.</t>
    </r>
    <r>
      <rPr>
        <sz val="11"/>
        <color indexed="21"/>
        <rFont val="Times New Roman"/>
        <family val="1"/>
        <charset val="204"/>
      </rPr>
      <t xml:space="preserve">   </t>
    </r>
    <r>
      <rPr>
        <b/>
        <sz val="11"/>
        <color indexed="21"/>
        <rFont val="Times New Roman"/>
        <family val="1"/>
        <charset val="204"/>
      </rPr>
      <t>Определи место звука в слове:</t>
    </r>
  </si>
  <si>
    <r>
      <t>4.</t>
    </r>
    <r>
      <rPr>
        <sz val="11"/>
        <color indexed="21"/>
        <rFont val="Times New Roman"/>
        <family val="1"/>
        <charset val="204"/>
      </rPr>
      <t xml:space="preserve">   </t>
    </r>
    <r>
      <rPr>
        <b/>
        <sz val="11"/>
        <color indexed="21"/>
        <rFont val="Times New Roman"/>
        <family val="1"/>
        <charset val="204"/>
      </rPr>
      <t>Сколько звуков в слове?</t>
    </r>
  </si>
  <si>
    <t xml:space="preserve">Инструкция: "Найди в предложениях  и постарайся их исправить". </t>
  </si>
  <si>
    <t>1 балл - выявление и исправление ошибки</t>
  </si>
  <si>
    <t xml:space="preserve"> 0,5 балла - выявление ошибок и исправление их с незначительными неточностями</t>
  </si>
  <si>
    <t xml:space="preserve">                    (пропуск, перестановка, замена слов, нарушение порядка слов) </t>
  </si>
  <si>
    <t xml:space="preserve">                      попытка исправления ошибки</t>
  </si>
  <si>
    <t>0 баллов - ошибка не выявлена</t>
  </si>
  <si>
    <t>3. Составление предложений из слов, предъявленных в начальной форме</t>
  </si>
  <si>
    <t>Инструкция: "Постарайся составить  предложение из слов".</t>
  </si>
  <si>
    <t>•    Петя, купить, шар, красный, мама</t>
  </si>
  <si>
    <t>Слова предъявляются до первого ответа.</t>
  </si>
  <si>
    <t>0,5 балла - нарушен порядок слов</t>
  </si>
  <si>
    <r>
      <t xml:space="preserve"> </t>
    </r>
    <r>
      <rPr>
        <sz val="10"/>
        <rFont val="Times New Roman"/>
        <family val="1"/>
        <charset val="204"/>
      </rPr>
      <t>1 балл - предложение составлено верно</t>
    </r>
  </si>
  <si>
    <t xml:space="preserve">0,25 балла - наблюдаются пропуски, привнесения или замены слов, аграмматизмы, </t>
  </si>
  <si>
    <t xml:space="preserve">                      незначительные смысловы  неточности</t>
  </si>
  <si>
    <t>0 баллов - смысловая неадекватность или отказ от выполнения задания</t>
  </si>
  <si>
    <t xml:space="preserve">Инструкция: "Вставь пропущенное слово в предложение". </t>
  </si>
  <si>
    <t>•    Пёс сидит ... конуры.</t>
  </si>
  <si>
    <t xml:space="preserve">Оценка : </t>
  </si>
  <si>
    <t>1 балл - правильный ответ</t>
  </si>
  <si>
    <t>0,5 балла - правильный ответ после стимулирующей помощи</t>
  </si>
  <si>
    <t>0,25 балла - правильный ответ после помощи второго вида</t>
  </si>
  <si>
    <t>0 баллов - неэффективное использование помощи как первого, так и второго вида</t>
  </si>
  <si>
    <t>Инструкция: "Назови предметы по образцу"</t>
  </si>
  <si>
    <t>•    один — стул, а много — это...</t>
  </si>
  <si>
    <t>•    одно — окно, а много — это...</t>
  </si>
  <si>
    <t>•    одна — звезда, а много — это…</t>
  </si>
  <si>
    <t>•    одно — ухо, а много — это…</t>
  </si>
  <si>
    <t>Образец: один — дом, а много чего? — домов</t>
  </si>
  <si>
    <t>•    один — стол, а много (чего?) — ...</t>
  </si>
  <si>
    <t>•    один  — стул, а много (чего?) — ...</t>
  </si>
  <si>
    <t>•    одно — окно, а много (чего?) —…</t>
  </si>
  <si>
    <t>•    одна — звезда, а много (чего?) — ...</t>
  </si>
  <si>
    <t>•    одно — ухо, а много (чего?) —…</t>
  </si>
  <si>
    <t xml:space="preserve"> 1 балл - правильный ответ</t>
  </si>
  <si>
    <t>1. Образование существительных, обозначающих детёнышей животных</t>
  </si>
  <si>
    <t>Инструкция: "Назови детёнышей животных по образцу"</t>
  </si>
  <si>
    <t xml:space="preserve">•   у утки —          </t>
  </si>
  <si>
    <t xml:space="preserve">•   у лисы —  </t>
  </si>
  <si>
    <t xml:space="preserve">•  у  льва — </t>
  </si>
  <si>
    <t xml:space="preserve">•  у  собаки —   </t>
  </si>
  <si>
    <t xml:space="preserve">•  у  курицы — </t>
  </si>
  <si>
    <t>•  у  свиньи —</t>
  </si>
  <si>
    <t>•  у  коровы —</t>
  </si>
  <si>
    <t xml:space="preserve">•  у  овцы —      </t>
  </si>
  <si>
    <t xml:space="preserve">•   у волка — </t>
  </si>
  <si>
    <t xml:space="preserve">•   у  козы —     </t>
  </si>
  <si>
    <r>
      <t xml:space="preserve">Инструкция: "Назови слова по образцу"   </t>
    </r>
    <r>
      <rPr>
        <sz val="11"/>
        <rFont val="Times New Roman"/>
        <family val="1"/>
        <charset val="204"/>
      </rPr>
      <t xml:space="preserve">                 </t>
    </r>
  </si>
  <si>
    <r>
      <t xml:space="preserve">                      </t>
    </r>
    <r>
      <rPr>
        <i/>
        <sz val="11"/>
        <rFont val="Times New Roman"/>
        <family val="1"/>
        <charset val="204"/>
      </rPr>
      <t>Образец: один — дом, а если их много, то это — дома.</t>
    </r>
  </si>
  <si>
    <t>•    мороз —</t>
  </si>
  <si>
    <r>
      <t xml:space="preserve">         </t>
    </r>
    <r>
      <rPr>
        <i/>
        <sz val="11"/>
        <rFont val="Times New Roman"/>
        <family val="1"/>
        <charset val="204"/>
      </rPr>
      <t xml:space="preserve">              Образец: у кошки — котята.</t>
    </r>
  </si>
  <si>
    <t xml:space="preserve">                      Образец: кукла из бумаги — бумажная.</t>
  </si>
  <si>
    <t xml:space="preserve">               Образец: если днём жара, то день — жаркий, а если...</t>
  </si>
  <si>
    <t xml:space="preserve">               Образец: у собаки лапа собачья, а у...</t>
  </si>
  <si>
    <t xml:space="preserve">•    салат из моркови —   </t>
  </si>
  <si>
    <t xml:space="preserve">•    лист осины —   </t>
  </si>
  <si>
    <t>•    горка изо льда —</t>
  </si>
  <si>
    <t xml:space="preserve">•    варенье из вишни — </t>
  </si>
  <si>
    <t xml:space="preserve">•    варенье из яблок —    </t>
  </si>
  <si>
    <t xml:space="preserve">•    варенье из сливы —     </t>
  </si>
  <si>
    <t>•    кисель из клюквы —</t>
  </si>
  <si>
    <t xml:space="preserve">•    суп из грибов — </t>
  </si>
  <si>
    <t xml:space="preserve">•    лист дуба —                 </t>
  </si>
  <si>
    <t>0,5 балла - самокоррекция или правильный ответ после стимулирующей помощи</t>
  </si>
  <si>
    <t>0,25 балла - неверно образованная форма</t>
  </si>
  <si>
    <t>0 баллов - невыполнение</t>
  </si>
  <si>
    <t>1. Пересказ прослушанного текста</t>
  </si>
  <si>
    <t>Рассказ предъявляется не более бвух раз.</t>
  </si>
  <si>
    <t xml:space="preserve">Инструкция: "Сейчас я прочту тебе небольшой рассказ, слушай </t>
  </si>
  <si>
    <t xml:space="preserve">                    внимательно, запоминай и приготовься его пересказывать".</t>
  </si>
  <si>
    <t xml:space="preserve">                     Горошины</t>
  </si>
  <si>
    <t>Оценка производится по критериям:</t>
  </si>
  <si>
    <t>а)  Критерий смысловой целостности</t>
  </si>
  <si>
    <r>
      <t>5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баллов - воспроизведены все основные смысловые звенья</t>
    </r>
  </si>
  <si>
    <t xml:space="preserve">В одном стручке сидели горошины. Прошла неделя. Стручок раскрылся. </t>
  </si>
  <si>
    <t xml:space="preserve">Горошины весело покатились на ладонь мальчику. Мальчик зарядил горохом </t>
  </si>
  <si>
    <t>Одна горошина закатилась в канаву. Она дала росток.</t>
  </si>
  <si>
    <t xml:space="preserve"> Скоро он зазеленел и стал кудрявым кустиком гороха.</t>
  </si>
  <si>
    <t xml:space="preserve">2,5 балла - смысловые звенья воспроизведены с незначительными сокращениями, </t>
  </si>
  <si>
    <t>ружье и выстрелил.Три горошины залетели на крышу.Там их склевали голуби.</t>
  </si>
  <si>
    <t xml:space="preserve">                   нет связующих звеньев звеньев</t>
  </si>
  <si>
    <t>1  балл - пересказ неполный, имеются значительные сокращения,</t>
  </si>
  <si>
    <t xml:space="preserve">              или искажение смысла, или включение посторонней информации</t>
  </si>
  <si>
    <r>
      <t xml:space="preserve">б) </t>
    </r>
    <r>
      <rPr>
        <i/>
        <sz val="11"/>
        <color indexed="21"/>
        <rFont val="Times New Roman"/>
        <family val="1"/>
        <charset val="204"/>
      </rPr>
      <t>Критерий лексико-грамматического оформления</t>
    </r>
  </si>
  <si>
    <t>5 баллов - пересказ составлен без нарушений лексических и грамматических норм</t>
  </si>
  <si>
    <t xml:space="preserve">2,5 балла - пересказ не содержит аграмматизмов, но наблюдаются стереотипность </t>
  </si>
  <si>
    <t xml:space="preserve">               формления высказывания,поиск слов, отдельные близкие словесные замены;</t>
  </si>
  <si>
    <t xml:space="preserve">1балл - отмечаются аграмматизмы, повторы, неадекватные словесные замены, </t>
  </si>
  <si>
    <t xml:space="preserve">              неадекватное использование слов</t>
  </si>
  <si>
    <t>0 баллов - пересказ не доступен</t>
  </si>
  <si>
    <r>
      <t xml:space="preserve">в) </t>
    </r>
    <r>
      <rPr>
        <i/>
        <sz val="11"/>
        <color indexed="21"/>
        <rFont val="Times New Roman"/>
        <family val="1"/>
        <charset val="204"/>
      </rPr>
      <t>Критерий самостоятельности выполнения</t>
    </r>
  </si>
  <si>
    <t>5 баллов - самостоятельный пересказ после первого предъявления</t>
  </si>
  <si>
    <t>2,5 балла - пересказ после минимальной помощи (1-2 вопроса)</t>
  </si>
  <si>
    <t xml:space="preserve">                     или после повторного прочтения</t>
  </si>
  <si>
    <t xml:space="preserve">1  балл - пересказ по вопросам        </t>
  </si>
  <si>
    <t xml:space="preserve"> 0 баллов - пересказ не доступен даже по вопросам</t>
  </si>
  <si>
    <t>2. Составление рассказа по серии сюжетных картинок</t>
  </si>
  <si>
    <t xml:space="preserve">Инструкция: "Посмотри на эти картинки, постарайся разложить </t>
  </si>
  <si>
    <r>
      <t xml:space="preserve">                                   </t>
    </r>
    <r>
      <rPr>
        <i/>
        <sz val="11"/>
        <rFont val="Times New Roman"/>
        <family val="1"/>
        <charset val="204"/>
      </rPr>
      <t>их по порядку и составь рассказ".</t>
    </r>
  </si>
  <si>
    <t>а) Критерий смысловой целостности</t>
  </si>
  <si>
    <t xml:space="preserve">5 баллов - рассказ соответствует ситуации, имеет все смысловые звенья, </t>
  </si>
  <si>
    <t xml:space="preserve">                   расположенные в правильной последовательности</t>
  </si>
  <si>
    <t>2,5 балла - допускаются незначительное искажение ситуации,</t>
  </si>
  <si>
    <t xml:space="preserve">                   неправильное воспроизведение причинно-следственных связей, </t>
  </si>
  <si>
    <t xml:space="preserve">                   нет связующих звеньев</t>
  </si>
  <si>
    <t xml:space="preserve">1 балл - выпадение смысловых звеньев, существенное искажение смысла, </t>
  </si>
  <si>
    <t xml:space="preserve">              либо рассказ не завершен</t>
  </si>
  <si>
    <t xml:space="preserve"> 0 баллов - отсутствует описание ситуации</t>
  </si>
  <si>
    <t>б) Критерий лексико-грамматического оформления высказывания</t>
  </si>
  <si>
    <t xml:space="preserve">1 балл -  наблюдаются аграмматизмы,стереотипность оформления, </t>
  </si>
  <si>
    <t xml:space="preserve">            неадекватное использование лексических средств</t>
  </si>
  <si>
    <t>0 баллов - рассказ не оформлен</t>
  </si>
  <si>
    <t>в) Критерий самостоятельности выполнения задания</t>
  </si>
  <si>
    <t>0 баллов - задание недоступно даже при наличии помощи</t>
  </si>
  <si>
    <t>5 баллов - самостоятельно разложены картинки и составлен рассказ</t>
  </si>
  <si>
    <t xml:space="preserve">1 балл - раскладывание картинок и составление рассказа по наводящим вопросам </t>
  </si>
  <si>
    <t xml:space="preserve">2,5 балла - картинки разложены со стимулирующей помощью,рассказ составлен </t>
  </si>
  <si>
    <t xml:space="preserve">                    самостоятельно</t>
  </si>
  <si>
    <r>
      <t xml:space="preserve">•   са — ша — ...                      ша — са — ...                             </t>
    </r>
    <r>
      <rPr>
        <i/>
        <sz val="11"/>
        <rFont val="Times New Roman"/>
        <charset val="204"/>
      </rPr>
      <t/>
    </r>
  </si>
  <si>
    <t>0,25 балла - форма образована неверно</t>
  </si>
  <si>
    <t>0 баллов — невыполнение</t>
  </si>
  <si>
    <t xml:space="preserve">5 баллов - рассказ оформлен грамматически правильно </t>
  </si>
  <si>
    <t xml:space="preserve">                    но наблюдается стереотипность оформления,</t>
  </si>
  <si>
    <t>2,5 балла - рассказ составлен без аграмматизмов,</t>
  </si>
  <si>
    <t xml:space="preserve">                    искажение ситуации,единичные случаи поиска слов</t>
  </si>
  <si>
    <t xml:space="preserve">                  или неточное словоупотребление </t>
  </si>
  <si>
    <t>Михайличенко Александр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</si>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</sst>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0"/>
      <name val="Arial"/>
    </font>
    <font>
      <i/>
      <sz val="11"/>
      <name val="Times New Roman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sz val="10"/>
      <color indexed="2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1"/>
      <color indexed="21"/>
      <name val="Times New Roman"/>
      <family val="1"/>
      <charset val="204"/>
    </font>
    <font>
      <i/>
      <sz val="10"/>
      <color indexed="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9" fontId="5" fillId="0" borderId="1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top" indent="1"/>
    </xf>
    <xf numFmtId="0" fontId="12" fillId="0" borderId="0" xfId="0" applyNumberFormat="1" applyFont="1" applyFill="1" applyBorder="1" applyAlignment="1" applyProtection="1">
      <alignment vertical="top"/>
    </xf>
    <xf numFmtId="0" fontId="12" fillId="2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9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justify" vertical="top"/>
    </xf>
    <xf numFmtId="0" fontId="14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vertical="top"/>
    </xf>
    <xf numFmtId="0" fontId="6" fillId="4" borderId="1" xfId="0" applyNumberFormat="1" applyFont="1" applyFill="1" applyBorder="1" applyAlignment="1" applyProtection="1">
      <alignment horizontal="center" vertical="top"/>
    </xf>
    <xf numFmtId="9" fontId="6" fillId="5" borderId="1" xfId="0" applyNumberFormat="1" applyFont="1" applyFill="1" applyBorder="1" applyAlignment="1" applyProtection="1">
      <alignment horizontal="center" vertical="top"/>
    </xf>
    <xf numFmtId="0" fontId="6" fillId="4" borderId="2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9" fontId="6" fillId="5" borderId="2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0" fontId="6" fillId="4" borderId="1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7" fillId="4" borderId="1" xfId="0" applyNumberFormat="1" applyFont="1" applyFill="1" applyBorder="1" applyAlignment="1" applyProtection="1">
      <alignment horizontal="center" vertical="top"/>
    </xf>
    <xf numFmtId="9" fontId="7" fillId="5" borderId="1" xfId="0" applyNumberFormat="1" applyFont="1" applyFill="1" applyBorder="1" applyAlignment="1" applyProtection="1">
      <alignment vertical="top"/>
    </xf>
    <xf numFmtId="0" fontId="15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07859358841783E-2"/>
          <c:y val="8.6440677966101692E-2"/>
          <c:w val="0.87176835573940026"/>
          <c:h val="0.6711864406779660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00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Данные!$A$333:$A$340</c:f>
              <c:strCache>
                <c:ptCount val="8"/>
                <c:pt idx="0">
                  <c:v>фонематич.восприятие</c:v>
                </c:pt>
                <c:pt idx="1">
                  <c:v>артикул.моторика</c:v>
                </c:pt>
                <c:pt idx="2">
                  <c:v>звукопроизношение</c:v>
                </c:pt>
                <c:pt idx="3">
                  <c:v>Звуко-слоговая стр.</c:v>
                </c:pt>
                <c:pt idx="4">
                  <c:v>Языковой анализ</c:v>
                </c:pt>
                <c:pt idx="5">
                  <c:v>Грамматический строй </c:v>
                </c:pt>
                <c:pt idx="6">
                  <c:v>Словарь словообраз.</c:v>
                </c:pt>
                <c:pt idx="7">
                  <c:v>Связная речь</c:v>
                </c:pt>
              </c:strCache>
            </c:strRef>
          </c:cat>
          <c:val>
            <c:numRef>
              <c:f>(Данные!$I$16,Данные!$I$33,Данные!$I$59,Данные!$I$76,Данные!$I$101,Данные!$I$195,Данные!$I$254,Данные!$I$332)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0.2</c:v>
                </c:pt>
                <c:pt idx="3">
                  <c:v>0.6</c:v>
                </c:pt>
                <c:pt idx="4">
                  <c:v>1</c:v>
                </c:pt>
                <c:pt idx="5">
                  <c:v>0.33333333333333331</c:v>
                </c:pt>
                <c:pt idx="6">
                  <c:v>0.23333333333333334</c:v>
                </c:pt>
                <c:pt idx="7">
                  <c:v>0.1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944704"/>
        <c:axId val="143955840"/>
      </c:lineChart>
      <c:catAx>
        <c:axId val="14394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39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55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394470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76938986556359E-2"/>
          <c:y val="9.8305084745762716E-2"/>
          <c:w val="0.92657704239917271"/>
          <c:h val="0.808474576271186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(Данные!$A$333,Данные!$A$336,Данные!$A$337)</c:f>
              <c:strCache>
                <c:ptCount val="3"/>
                <c:pt idx="0">
                  <c:v>фонематич.восприятие</c:v>
                </c:pt>
                <c:pt idx="1">
                  <c:v>Звуко-слоговая стр.</c:v>
                </c:pt>
                <c:pt idx="2">
                  <c:v>Языковой анализ</c:v>
                </c:pt>
              </c:strCache>
            </c:strRef>
          </c:cat>
          <c:val>
            <c:numRef>
              <c:f>(Данные!$I$16,Данные!$I$76,Данные!$I$101)</c:f>
              <c:numCache>
                <c:formatCode>0%</c:formatCode>
                <c:ptCount val="3"/>
                <c:pt idx="0">
                  <c:v>1</c:v>
                </c:pt>
                <c:pt idx="1">
                  <c:v>0.6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900864"/>
        <c:axId val="144903552"/>
      </c:lineChart>
      <c:catAx>
        <c:axId val="144900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490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035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490086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8625E-2"/>
          <c:y val="8.6440677966101692E-2"/>
          <c:w val="0.8200620475698035"/>
          <c:h val="0.81355932203389836"/>
        </c:manualLayout>
      </c:layout>
      <c:lineChart>
        <c:grouping val="standard"/>
        <c:varyColors val="0"/>
        <c:ser>
          <c:idx val="0"/>
          <c:order val="0"/>
          <c:tx>
            <c:strRef>
              <c:f>Мониторинг!$B$1</c:f>
              <c:strCache>
                <c:ptCount val="1"/>
                <c:pt idx="0">
                  <c:v>сентябрь 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Мониторинг!$A$2:$A$4</c:f>
              <c:strCache>
                <c:ptCount val="3"/>
                <c:pt idx="0">
                  <c:v>фонематич.восприятие</c:v>
                </c:pt>
                <c:pt idx="1">
                  <c:v>Звуко-слоговая стр.</c:v>
                </c:pt>
                <c:pt idx="2">
                  <c:v>Языковой анализ</c:v>
                </c:pt>
              </c:strCache>
            </c:strRef>
          </c:cat>
          <c:val>
            <c:numRef>
              <c:f>Мониторинг!$B$2:$B$4</c:f>
              <c:numCache>
                <c:formatCode>0%</c:formatCode>
                <c:ptCount val="3"/>
                <c:pt idx="0">
                  <c:v>1</c:v>
                </c:pt>
                <c:pt idx="1">
                  <c:v>0.6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Мониторинг!$C$1</c:f>
              <c:strCache>
                <c:ptCount val="1"/>
                <c:pt idx="0">
                  <c:v>февраль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Мониторинг!$A$2:$A$4</c:f>
              <c:strCache>
                <c:ptCount val="3"/>
                <c:pt idx="0">
                  <c:v>фонематич.восприятие</c:v>
                </c:pt>
                <c:pt idx="1">
                  <c:v>Звуко-слоговая стр.</c:v>
                </c:pt>
                <c:pt idx="2">
                  <c:v>Языковой анализ</c:v>
                </c:pt>
              </c:strCache>
            </c:strRef>
          </c:cat>
          <c:val>
            <c:numRef>
              <c:f>Мониторинг!$C$2:$C$4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Мониторинг!$D$1</c:f>
              <c:strCache>
                <c:ptCount val="1"/>
                <c:pt idx="0">
                  <c:v>май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Мониторинг!$A$2:$A$4</c:f>
              <c:strCache>
                <c:ptCount val="3"/>
                <c:pt idx="0">
                  <c:v>фонематич.восприятие</c:v>
                </c:pt>
                <c:pt idx="1">
                  <c:v>Звуко-слоговая стр.</c:v>
                </c:pt>
                <c:pt idx="2">
                  <c:v>Языковой анализ</c:v>
                </c:pt>
              </c:strCache>
            </c:strRef>
          </c:cat>
          <c:val>
            <c:numRef>
              <c:f>Мониторинг!$D$2:$D$4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20256"/>
        <c:axId val="166001280"/>
      </c:lineChart>
      <c:catAx>
        <c:axId val="165120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60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0012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512025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34850051706305"/>
          <c:y val="0.79491525423728815"/>
          <c:w val="0.10858324715615306"/>
          <c:h val="0.12372881355932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0.2995</cdr:x>
      <cdr:y>0.025</cdr:y>
    </cdr:from>
    <cdr:to>
      <cdr:x>0.751</cdr:x>
      <cdr:y>0.075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597" y="140494"/>
          <a:ext cx="4158620" cy="28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Михайличенко Александр 6  кл.</a:t>
          </a:r>
        </a:p>
      </cdr:txBody>
    </cdr:sp>
  </cdr:relSizeAnchor>
  <cdr:relSizeAnchor xmlns:cdr="http://schemas.openxmlformats.org/drawingml/2006/chartDrawing">
    <cdr:from>
      <cdr:x>0.09625</cdr:x>
      <cdr:y>0.2235</cdr:y>
    </cdr:from>
    <cdr:to>
      <cdr:x>0.96925</cdr:x>
      <cdr:y>0.224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86527" y="1256014"/>
          <a:ext cx="8040920" cy="2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0.272</cdr:x>
      <cdr:y>0.023</cdr:y>
    </cdr:from>
    <cdr:to>
      <cdr:x>0.749</cdr:x>
      <cdr:y>0.071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304" y="129254"/>
          <a:ext cx="4393492" cy="269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10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кл.</a:t>
          </a:r>
        </a:p>
      </cdr:txBody>
    </cdr:sp>
  </cdr:relSizeAnchor>
  <cdr:relSizeAnchor xmlns:cdr="http://schemas.openxmlformats.org/drawingml/2006/chartDrawing">
    <cdr:from>
      <cdr:x>0.057</cdr:x>
      <cdr:y>0.25925</cdr:y>
    </cdr:from>
    <cdr:to>
      <cdr:x>0.9835</cdr:x>
      <cdr:y>0.26075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5008" y="1456920"/>
          <a:ext cx="8533691" cy="84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0.2905</cdr:x>
      <cdr:y>0.0085</cdr:y>
    </cdr:from>
    <cdr:to>
      <cdr:x>0.69575</cdr:x>
      <cdr:y>0.06125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5701" y="47768"/>
          <a:ext cx="3732626" cy="296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кл.</a:t>
          </a:r>
        </a:p>
      </cdr:txBody>
    </cdr:sp>
  </cdr:relSizeAnchor>
  <cdr:relSizeAnchor xmlns:cdr="http://schemas.openxmlformats.org/drawingml/2006/chartDrawing">
    <cdr:from>
      <cdr:x>0.0545</cdr:x>
      <cdr:y>0.24925</cdr:y>
    </cdr:from>
    <cdr:to>
      <cdr:x>0.872</cdr:x>
      <cdr:y>0.24925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1982" y="1400723"/>
          <a:ext cx="75297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opLeftCell="A271" workbookViewId="0">
      <selection activeCell="H277" sqref="H277"/>
    </sheetView>
  </sheetViews>
  <sheetFormatPr defaultRowHeight="12.75" x14ac:dyDescent="0.2"/>
  <cols>
    <col min="1" max="1" width="23.42578125" style="1" customWidth="1"/>
    <col min="2" max="2" width="10.42578125" style="1" customWidth="1"/>
    <col min="3" max="4" width="9.140625" style="1"/>
    <col min="5" max="5" width="9.140625" style="1" hidden="1" customWidth="1"/>
    <col min="6" max="6" width="13.28515625" style="1" customWidth="1"/>
    <col min="7" max="16384" width="9.140625" style="1"/>
  </cols>
  <sheetData>
    <row r="1" spans="1:13" ht="14.25" x14ac:dyDescent="0.2">
      <c r="A1" s="5" t="s">
        <v>123</v>
      </c>
      <c r="B1" s="2"/>
    </row>
    <row r="2" spans="1:13" x14ac:dyDescent="0.2">
      <c r="A2" s="1" t="s">
        <v>124</v>
      </c>
    </row>
    <row r="4" spans="1:13" ht="15.75" x14ac:dyDescent="0.2">
      <c r="A4" s="1" t="s">
        <v>49</v>
      </c>
      <c r="B4" s="40" t="s">
        <v>276</v>
      </c>
      <c r="C4" s="41"/>
      <c r="D4" s="41"/>
      <c r="E4" s="41"/>
      <c r="F4" s="42"/>
      <c r="G4" s="1" t="s">
        <v>50</v>
      </c>
      <c r="H4" s="12">
        <v>6</v>
      </c>
    </row>
    <row r="5" spans="1:13" ht="15.75" x14ac:dyDescent="0.2">
      <c r="B5" s="29"/>
      <c r="C5" s="13"/>
      <c r="D5" s="13"/>
      <c r="E5" s="13"/>
      <c r="F5" s="13"/>
    </row>
    <row r="6" spans="1:13" ht="15.75" x14ac:dyDescent="0.2">
      <c r="A6" s="31" t="s">
        <v>66</v>
      </c>
      <c r="B6" s="32"/>
      <c r="C6" s="32"/>
      <c r="D6" s="32"/>
      <c r="E6" s="32"/>
      <c r="F6" s="32"/>
      <c r="G6" s="23"/>
    </row>
    <row r="8" spans="1:13" ht="15" x14ac:dyDescent="0.2">
      <c r="A8" s="20" t="s">
        <v>67</v>
      </c>
      <c r="B8" s="21"/>
      <c r="C8" s="21"/>
      <c r="D8" s="21"/>
    </row>
    <row r="9" spans="1:13" x14ac:dyDescent="0.2">
      <c r="A9" s="6" t="s">
        <v>68</v>
      </c>
      <c r="B9" s="6"/>
      <c r="C9" s="6"/>
      <c r="D9" s="6"/>
      <c r="E9" s="6"/>
      <c r="F9" s="6"/>
      <c r="G9" s="6"/>
    </row>
    <row r="11" spans="1:13" ht="15.75" x14ac:dyDescent="0.2">
      <c r="A11" s="23" t="s">
        <v>69</v>
      </c>
      <c r="B11" s="23"/>
      <c r="C11" s="23"/>
      <c r="H11" s="24">
        <v>1</v>
      </c>
      <c r="J11" s="25"/>
      <c r="L11" s="25"/>
    </row>
    <row r="12" spans="1:13" ht="15.75" x14ac:dyDescent="0.2">
      <c r="A12" s="23" t="s">
        <v>268</v>
      </c>
      <c r="B12" s="23"/>
      <c r="C12" s="23"/>
      <c r="H12" s="24">
        <v>1</v>
      </c>
      <c r="J12" s="25"/>
      <c r="L12" s="25"/>
    </row>
    <row r="13" spans="1:13" ht="15.75" x14ac:dyDescent="0.2">
      <c r="A13" s="23" t="s">
        <v>70</v>
      </c>
      <c r="B13" s="23"/>
      <c r="C13" s="23"/>
      <c r="H13" s="24">
        <v>1</v>
      </c>
      <c r="J13" s="25"/>
      <c r="L13" s="25"/>
    </row>
    <row r="14" spans="1:13" ht="15.75" x14ac:dyDescent="0.2">
      <c r="A14" s="23" t="s">
        <v>71</v>
      </c>
      <c r="B14" s="23"/>
      <c r="C14" s="23"/>
      <c r="H14" s="24">
        <v>1</v>
      </c>
      <c r="J14" s="25"/>
      <c r="L14" s="25"/>
    </row>
    <row r="15" spans="1:13" ht="15.75" x14ac:dyDescent="0.2">
      <c r="A15" s="23" t="s">
        <v>72</v>
      </c>
      <c r="B15" s="23"/>
      <c r="C15" s="23"/>
      <c r="H15" s="24">
        <v>1</v>
      </c>
      <c r="J15" s="25"/>
      <c r="L15" s="25"/>
    </row>
    <row r="16" spans="1:13" x14ac:dyDescent="0.2">
      <c r="G16" s="1" t="s">
        <v>51</v>
      </c>
      <c r="H16" s="28">
        <f>SUM(H11:H15)</f>
        <v>5</v>
      </c>
      <c r="I16" s="27">
        <f>H16/5</f>
        <v>1</v>
      </c>
      <c r="J16" s="28">
        <f>SUM(J11,J12,J13,J14,J15)</f>
        <v>0</v>
      </c>
      <c r="K16" s="27">
        <f>J16/5</f>
        <v>0</v>
      </c>
      <c r="L16" s="28">
        <f>SUM(L11,L12,L13,L14,L15)</f>
        <v>0</v>
      </c>
      <c r="M16" s="27">
        <f>L16/5</f>
        <v>0</v>
      </c>
    </row>
    <row r="17" spans="1:8" x14ac:dyDescent="0.2">
      <c r="A17" s="1" t="s">
        <v>0</v>
      </c>
    </row>
    <row r="18" spans="1:8" x14ac:dyDescent="0.2">
      <c r="A18" s="1" t="s">
        <v>73</v>
      </c>
    </row>
    <row r="19" spans="1:8" x14ac:dyDescent="0.2">
      <c r="A19" s="1" t="s">
        <v>74</v>
      </c>
    </row>
    <row r="20" spans="1:8" x14ac:dyDescent="0.2">
      <c r="A20" s="1" t="s">
        <v>75</v>
      </c>
    </row>
    <row r="21" spans="1:8" x14ac:dyDescent="0.2">
      <c r="A21" s="1" t="s">
        <v>76</v>
      </c>
    </row>
    <row r="22" spans="1:8" x14ac:dyDescent="0.2">
      <c r="A22" s="1" t="s">
        <v>77</v>
      </c>
    </row>
    <row r="24" spans="1:8" ht="15" x14ac:dyDescent="0.2">
      <c r="A24" s="20" t="s">
        <v>78</v>
      </c>
      <c r="B24" s="22"/>
      <c r="H24" s="13"/>
    </row>
    <row r="25" spans="1:8" ht="15" x14ac:dyDescent="0.2">
      <c r="A25" s="4" t="s">
        <v>79</v>
      </c>
      <c r="B25" s="6"/>
      <c r="C25" s="6"/>
      <c r="D25" s="6"/>
      <c r="E25" s="6"/>
      <c r="F25" s="6"/>
      <c r="H25" s="13"/>
    </row>
    <row r="26" spans="1:8" x14ac:dyDescent="0.2">
      <c r="H26" s="13"/>
    </row>
    <row r="27" spans="1:8" ht="15.75" x14ac:dyDescent="0.2">
      <c r="A27" s="23" t="s">
        <v>1</v>
      </c>
      <c r="H27" s="24">
        <v>1</v>
      </c>
    </row>
    <row r="28" spans="1:8" ht="15.75" x14ac:dyDescent="0.2">
      <c r="A28" s="23" t="s">
        <v>80</v>
      </c>
      <c r="H28" s="24">
        <v>1</v>
      </c>
    </row>
    <row r="29" spans="1:8" ht="15.75" x14ac:dyDescent="0.2">
      <c r="A29" s="23" t="s">
        <v>81</v>
      </c>
      <c r="H29" s="24">
        <v>1</v>
      </c>
    </row>
    <row r="30" spans="1:8" ht="15.75" x14ac:dyDescent="0.2">
      <c r="A30" s="23" t="s">
        <v>82</v>
      </c>
      <c r="H30" s="24">
        <v>1</v>
      </c>
    </row>
    <row r="31" spans="1:8" ht="15.75" x14ac:dyDescent="0.2">
      <c r="A31" s="23" t="s">
        <v>83</v>
      </c>
      <c r="H31" s="24">
        <v>1</v>
      </c>
    </row>
    <row r="32" spans="1:8" ht="15.75" x14ac:dyDescent="0.2">
      <c r="A32" s="23" t="s">
        <v>84</v>
      </c>
      <c r="H32" s="24">
        <v>1</v>
      </c>
    </row>
    <row r="33" spans="1:11" ht="15.75" x14ac:dyDescent="0.2">
      <c r="G33" s="1" t="s">
        <v>51</v>
      </c>
      <c r="H33" s="26">
        <f>SUM(H27:H32)</f>
        <v>6</v>
      </c>
      <c r="I33" s="27">
        <f>H33/6</f>
        <v>1</v>
      </c>
      <c r="J33" s="23"/>
      <c r="K33" s="23"/>
    </row>
    <row r="34" spans="1:11" x14ac:dyDescent="0.2">
      <c r="A34" s="1" t="s">
        <v>85</v>
      </c>
      <c r="H34" s="15"/>
      <c r="I34" s="16"/>
    </row>
    <row r="35" spans="1:11" ht="15" x14ac:dyDescent="0.2">
      <c r="A35" s="1" t="s">
        <v>86</v>
      </c>
      <c r="H35" s="13"/>
    </row>
    <row r="36" spans="1:11" x14ac:dyDescent="0.2">
      <c r="A36" s="1" t="s">
        <v>87</v>
      </c>
    </row>
    <row r="37" spans="1:11" x14ac:dyDescent="0.2">
      <c r="A37" s="1" t="s">
        <v>88</v>
      </c>
    </row>
    <row r="38" spans="1:11" x14ac:dyDescent="0.2">
      <c r="A38" s="1" t="s">
        <v>90</v>
      </c>
    </row>
    <row r="39" spans="1:11" x14ac:dyDescent="0.2">
      <c r="A39" s="1" t="s">
        <v>89</v>
      </c>
    </row>
    <row r="40" spans="1:11" x14ac:dyDescent="0.2">
      <c r="A40" s="1" t="s">
        <v>34</v>
      </c>
    </row>
    <row r="41" spans="1:11" ht="14.25" x14ac:dyDescent="0.2">
      <c r="A41" s="5"/>
    </row>
    <row r="42" spans="1:11" ht="14.25" x14ac:dyDescent="0.2">
      <c r="A42" s="20" t="s">
        <v>39</v>
      </c>
      <c r="B42" s="21"/>
    </row>
    <row r="43" spans="1:11" ht="15" x14ac:dyDescent="0.2">
      <c r="A43" s="4" t="s">
        <v>91</v>
      </c>
    </row>
    <row r="44" spans="1:11" ht="15" x14ac:dyDescent="0.2">
      <c r="A44" s="4"/>
    </row>
    <row r="45" spans="1:11" ht="15.75" x14ac:dyDescent="0.2">
      <c r="A45" s="23" t="s">
        <v>92</v>
      </c>
      <c r="B45" s="23"/>
      <c r="C45" s="23" t="s">
        <v>104</v>
      </c>
      <c r="D45" s="23"/>
      <c r="E45" s="23"/>
      <c r="F45" s="23"/>
    </row>
    <row r="46" spans="1:11" ht="15.75" x14ac:dyDescent="0.2">
      <c r="A46" s="23" t="s">
        <v>93</v>
      </c>
      <c r="B46" s="23"/>
      <c r="C46" s="23" t="s">
        <v>103</v>
      </c>
      <c r="D46" s="23"/>
      <c r="E46" s="23"/>
      <c r="F46" s="23"/>
    </row>
    <row r="47" spans="1:11" ht="15.75" x14ac:dyDescent="0.2">
      <c r="A47" s="23" t="s">
        <v>98</v>
      </c>
      <c r="B47" s="23"/>
      <c r="C47" s="23" t="s">
        <v>94</v>
      </c>
      <c r="D47" s="23"/>
      <c r="E47" s="23"/>
      <c r="F47" s="23"/>
    </row>
    <row r="48" spans="1:11" ht="15.75" x14ac:dyDescent="0.2">
      <c r="A48" s="23" t="s">
        <v>95</v>
      </c>
      <c r="B48" s="23"/>
      <c r="C48" s="23" t="s">
        <v>96</v>
      </c>
      <c r="D48" s="23"/>
      <c r="E48" s="23"/>
      <c r="F48" s="23"/>
    </row>
    <row r="49" spans="1:9" ht="15.75" x14ac:dyDescent="0.2">
      <c r="A49" s="23" t="s">
        <v>97</v>
      </c>
      <c r="B49" s="23"/>
      <c r="C49" s="23" t="s">
        <v>102</v>
      </c>
      <c r="D49" s="23"/>
      <c r="E49" s="23"/>
      <c r="F49" s="23"/>
    </row>
    <row r="50" spans="1:9" ht="15.75" x14ac:dyDescent="0.2">
      <c r="A50" s="23" t="s">
        <v>99</v>
      </c>
      <c r="B50" s="23"/>
      <c r="C50" s="23" t="s">
        <v>101</v>
      </c>
      <c r="D50" s="23"/>
      <c r="E50" s="23"/>
      <c r="F50" s="23"/>
    </row>
    <row r="51" spans="1:9" ht="15.75" x14ac:dyDescent="0.2">
      <c r="A51" s="23" t="s">
        <v>100</v>
      </c>
      <c r="B51" s="23"/>
      <c r="C51" s="23"/>
      <c r="D51" s="23"/>
      <c r="E51" s="23"/>
      <c r="F51" s="23"/>
    </row>
    <row r="52" spans="1:9" ht="15" x14ac:dyDescent="0.2">
      <c r="B52" s="3"/>
      <c r="C52" s="3"/>
      <c r="D52" s="3"/>
      <c r="E52" s="3"/>
      <c r="F52" s="3"/>
    </row>
    <row r="53" spans="1:9" x14ac:dyDescent="0.2">
      <c r="A53" s="1" t="s">
        <v>105</v>
      </c>
    </row>
    <row r="54" spans="1:9" ht="15.75" x14ac:dyDescent="0.2">
      <c r="A54" s="23" t="s">
        <v>106</v>
      </c>
      <c r="B54" s="23"/>
      <c r="C54" s="23"/>
      <c r="D54" s="23"/>
      <c r="E54" s="23"/>
      <c r="F54" s="23"/>
      <c r="G54" s="23"/>
      <c r="H54" s="24">
        <v>1</v>
      </c>
      <c r="I54" s="13"/>
    </row>
    <row r="55" spans="1:9" ht="15.75" x14ac:dyDescent="0.2">
      <c r="A55" s="23" t="s">
        <v>36</v>
      </c>
      <c r="B55" s="23"/>
      <c r="C55" s="23"/>
      <c r="D55" s="23"/>
      <c r="E55" s="23"/>
      <c r="F55" s="23"/>
      <c r="G55" s="23"/>
      <c r="H55" s="24">
        <v>1</v>
      </c>
      <c r="I55" s="13"/>
    </row>
    <row r="56" spans="1:9" ht="15.75" x14ac:dyDescent="0.2">
      <c r="A56" s="23" t="s">
        <v>113</v>
      </c>
      <c r="B56" s="23"/>
      <c r="C56" s="23"/>
      <c r="D56" s="23"/>
      <c r="E56" s="23"/>
      <c r="F56" s="23"/>
      <c r="G56" s="23"/>
      <c r="H56" s="24">
        <v>1</v>
      </c>
      <c r="I56" s="13"/>
    </row>
    <row r="57" spans="1:9" ht="15.75" x14ac:dyDescent="0.2">
      <c r="A57" s="23" t="s">
        <v>35</v>
      </c>
      <c r="B57" s="23"/>
      <c r="C57" s="23"/>
      <c r="D57" s="23"/>
      <c r="E57" s="23"/>
      <c r="F57" s="23"/>
      <c r="G57" s="23"/>
      <c r="H57" s="24" t="s">
        <v>277</v>
      </c>
      <c r="I57" s="13"/>
    </row>
    <row r="58" spans="1:9" ht="15.75" x14ac:dyDescent="0.2">
      <c r="A58" s="23" t="s">
        <v>107</v>
      </c>
      <c r="B58" s="23"/>
      <c r="C58" s="23"/>
      <c r="D58" s="23"/>
      <c r="E58" s="23"/>
      <c r="F58" s="23"/>
      <c r="G58" s="23"/>
      <c r="H58" s="24" t="s">
        <v>277</v>
      </c>
      <c r="I58" s="13"/>
    </row>
    <row r="59" spans="1:9" ht="15.75" x14ac:dyDescent="0.2">
      <c r="A59" s="23"/>
      <c r="B59" s="23"/>
      <c r="C59" s="23"/>
      <c r="D59" s="23"/>
      <c r="E59" s="23"/>
      <c r="F59" s="23"/>
      <c r="G59" s="23" t="s">
        <v>51</v>
      </c>
      <c r="H59" s="26">
        <f>SUM(H54:H58)</f>
        <v>3</v>
      </c>
      <c r="I59" s="27">
        <f>H59/15</f>
        <v>0.2</v>
      </c>
    </row>
    <row r="60" spans="1:9" x14ac:dyDescent="0.2">
      <c r="A60" s="1" t="s">
        <v>0</v>
      </c>
      <c r="H60" s="13"/>
      <c r="I60" s="13"/>
    </row>
    <row r="61" spans="1:9" x14ac:dyDescent="0.2">
      <c r="A61" s="1" t="s">
        <v>108</v>
      </c>
    </row>
    <row r="62" spans="1:9" x14ac:dyDescent="0.2">
      <c r="A62" s="1" t="s">
        <v>109</v>
      </c>
    </row>
    <row r="63" spans="1:9" x14ac:dyDescent="0.2">
      <c r="A63" s="1" t="s">
        <v>110</v>
      </c>
    </row>
    <row r="64" spans="1:9" x14ac:dyDescent="0.2">
      <c r="A64" s="1" t="s">
        <v>112</v>
      </c>
    </row>
    <row r="65" spans="1:13" x14ac:dyDescent="0.2">
      <c r="A65" s="1" t="s">
        <v>111</v>
      </c>
    </row>
    <row r="66" spans="1:13" x14ac:dyDescent="0.2">
      <c r="A66" s="1" t="s">
        <v>38</v>
      </c>
    </row>
    <row r="67" spans="1:13" x14ac:dyDescent="0.2">
      <c r="A67" s="2"/>
    </row>
    <row r="68" spans="1:13" ht="14.25" x14ac:dyDescent="0.2">
      <c r="A68" s="20" t="s">
        <v>2</v>
      </c>
      <c r="B68" s="21"/>
      <c r="C68" s="21"/>
      <c r="D68" s="21"/>
      <c r="E68" s="21"/>
      <c r="F68" s="21"/>
    </row>
    <row r="69" spans="1:13" s="4" customFormat="1" ht="15" x14ac:dyDescent="0.2">
      <c r="A69" s="4" t="s">
        <v>91</v>
      </c>
    </row>
    <row r="71" spans="1:13" ht="15.75" x14ac:dyDescent="0.2">
      <c r="A71" s="23" t="s">
        <v>114</v>
      </c>
      <c r="B71" s="23"/>
      <c r="C71" s="23"/>
      <c r="D71" s="23"/>
      <c r="E71" s="23"/>
      <c r="F71" s="23"/>
      <c r="G71" s="23"/>
      <c r="H71" s="24" t="s">
        <v>277</v>
      </c>
      <c r="I71" s="13"/>
      <c r="J71" s="25"/>
      <c r="L71" s="25"/>
    </row>
    <row r="72" spans="1:13" ht="15.75" x14ac:dyDescent="0.2">
      <c r="A72" s="23" t="s">
        <v>115</v>
      </c>
      <c r="B72" s="23"/>
      <c r="C72" s="23"/>
      <c r="D72" s="23"/>
      <c r="E72" s="23"/>
      <c r="F72" s="23"/>
      <c r="G72" s="23"/>
      <c r="H72" s="24" t="s">
        <v>277</v>
      </c>
      <c r="I72" s="13"/>
      <c r="J72" s="25"/>
      <c r="L72" s="25"/>
    </row>
    <row r="73" spans="1:13" ht="15.75" x14ac:dyDescent="0.2">
      <c r="A73" s="23" t="s">
        <v>116</v>
      </c>
      <c r="B73" s="23"/>
      <c r="C73" s="23"/>
      <c r="D73" s="23"/>
      <c r="E73" s="23"/>
      <c r="F73" s="23"/>
      <c r="G73" s="23"/>
      <c r="H73" s="24">
        <v>1</v>
      </c>
      <c r="I73" s="13"/>
      <c r="J73" s="25"/>
      <c r="L73" s="25"/>
    </row>
    <row r="74" spans="1:13" ht="15.75" x14ac:dyDescent="0.2">
      <c r="A74" s="23" t="s">
        <v>117</v>
      </c>
      <c r="B74" s="23"/>
      <c r="C74" s="23"/>
      <c r="D74" s="23"/>
      <c r="E74" s="23"/>
      <c r="F74" s="23"/>
      <c r="G74" s="23"/>
      <c r="H74" s="24">
        <v>1</v>
      </c>
      <c r="I74" s="13"/>
      <c r="J74" s="25"/>
      <c r="L74" s="25"/>
    </row>
    <row r="75" spans="1:13" ht="15.75" x14ac:dyDescent="0.2">
      <c r="A75" s="23" t="s">
        <v>118</v>
      </c>
      <c r="B75" s="23"/>
      <c r="C75" s="23"/>
      <c r="D75" s="23"/>
      <c r="E75" s="23"/>
      <c r="F75" s="23"/>
      <c r="G75" s="23"/>
      <c r="H75" s="24">
        <v>1</v>
      </c>
      <c r="I75" s="13"/>
      <c r="J75" s="25"/>
      <c r="L75" s="25"/>
    </row>
    <row r="76" spans="1:13" ht="15.75" x14ac:dyDescent="0.2">
      <c r="A76" s="23"/>
      <c r="B76" s="23"/>
      <c r="C76" s="23"/>
      <c r="D76" s="23"/>
      <c r="E76" s="23"/>
      <c r="F76" s="23"/>
      <c r="G76" s="1" t="s">
        <v>51</v>
      </c>
      <c r="H76" s="26">
        <f>SUM(H71,H72,H73,H74,H75)</f>
        <v>3</v>
      </c>
      <c r="I76" s="27">
        <f>H76/5</f>
        <v>0.6</v>
      </c>
      <c r="J76" s="26">
        <f>SUM(J71,J72,J73,J74,J75)</f>
        <v>0</v>
      </c>
      <c r="K76" s="30">
        <f>J76/5</f>
        <v>0</v>
      </c>
      <c r="L76" s="26">
        <f>SUM(L71,L72,L73,L74,L75)</f>
        <v>0</v>
      </c>
      <c r="M76" s="27">
        <f>L76/5</f>
        <v>0</v>
      </c>
    </row>
    <row r="77" spans="1:13" x14ac:dyDescent="0.2">
      <c r="A77" s="1" t="s">
        <v>85</v>
      </c>
    </row>
    <row r="78" spans="1:13" x14ac:dyDescent="0.2">
      <c r="A78" s="1" t="s">
        <v>119</v>
      </c>
    </row>
    <row r="79" spans="1:13" x14ac:dyDescent="0.2">
      <c r="A79" s="1" t="s">
        <v>120</v>
      </c>
    </row>
    <row r="80" spans="1:13" x14ac:dyDescent="0.2">
      <c r="A80" s="1" t="s">
        <v>121</v>
      </c>
    </row>
    <row r="81" spans="1:12" x14ac:dyDescent="0.2">
      <c r="A81" s="1" t="s">
        <v>122</v>
      </c>
    </row>
    <row r="83" spans="1:12" ht="14.25" x14ac:dyDescent="0.2">
      <c r="A83" s="33" t="s">
        <v>65</v>
      </c>
      <c r="B83" s="34"/>
      <c r="C83" s="34"/>
      <c r="D83" s="34"/>
      <c r="E83" s="34"/>
      <c r="F83" s="34"/>
    </row>
    <row r="84" spans="1:12" ht="15" x14ac:dyDescent="0.2">
      <c r="A84" s="4" t="s">
        <v>125</v>
      </c>
      <c r="B84" s="3"/>
      <c r="C84" s="3"/>
    </row>
    <row r="85" spans="1:12" x14ac:dyDescent="0.2">
      <c r="A85" s="6"/>
    </row>
    <row r="86" spans="1:12" ht="15" x14ac:dyDescent="0.2">
      <c r="A86" s="20" t="s">
        <v>126</v>
      </c>
      <c r="B86" s="22"/>
      <c r="C86" s="3"/>
    </row>
    <row r="87" spans="1:12" ht="15.75" x14ac:dyDescent="0.2">
      <c r="A87" s="23" t="s">
        <v>3</v>
      </c>
      <c r="B87" s="23"/>
      <c r="H87" s="24">
        <v>1</v>
      </c>
      <c r="J87" s="25"/>
      <c r="L87" s="25"/>
    </row>
    <row r="88" spans="1:12" ht="15.75" x14ac:dyDescent="0.2">
      <c r="A88" s="23" t="s">
        <v>4</v>
      </c>
      <c r="B88" s="23"/>
      <c r="H88" s="24">
        <v>1</v>
      </c>
      <c r="J88" s="25"/>
      <c r="L88" s="25"/>
    </row>
    <row r="89" spans="1:12" ht="15" x14ac:dyDescent="0.2">
      <c r="A89" s="20" t="s">
        <v>148</v>
      </c>
      <c r="B89" s="22"/>
    </row>
    <row r="90" spans="1:12" ht="15.75" x14ac:dyDescent="0.2">
      <c r="A90" s="23" t="s">
        <v>5</v>
      </c>
      <c r="H90" s="24">
        <v>1</v>
      </c>
      <c r="J90" s="25"/>
      <c r="L90" s="25"/>
    </row>
    <row r="91" spans="1:12" ht="15.75" x14ac:dyDescent="0.2">
      <c r="A91" s="23" t="s">
        <v>127</v>
      </c>
      <c r="H91" s="24">
        <v>1</v>
      </c>
      <c r="J91" s="25"/>
      <c r="L91" s="25"/>
    </row>
    <row r="92" spans="1:12" s="21" customFormat="1" ht="15" x14ac:dyDescent="0.2">
      <c r="A92" s="20" t="s">
        <v>149</v>
      </c>
      <c r="B92" s="22"/>
    </row>
    <row r="93" spans="1:12" s="23" customFormat="1" ht="15.75" x14ac:dyDescent="0.2">
      <c r="A93" s="23" t="s">
        <v>128</v>
      </c>
      <c r="H93" s="24">
        <v>1</v>
      </c>
      <c r="I93" s="1"/>
      <c r="J93" s="25"/>
      <c r="K93" s="1"/>
      <c r="L93" s="25"/>
    </row>
    <row r="94" spans="1:12" s="23" customFormat="1" ht="15.75" x14ac:dyDescent="0.2">
      <c r="A94" s="23" t="s">
        <v>129</v>
      </c>
      <c r="H94" s="24">
        <v>1</v>
      </c>
      <c r="I94" s="1"/>
      <c r="J94" s="25"/>
      <c r="K94" s="1"/>
      <c r="L94" s="25"/>
    </row>
    <row r="95" spans="1:12" s="23" customFormat="1" ht="15.75" x14ac:dyDescent="0.2">
      <c r="A95" s="23" t="s">
        <v>130</v>
      </c>
      <c r="H95" s="24">
        <v>1</v>
      </c>
      <c r="I95" s="1"/>
      <c r="J95" s="25"/>
      <c r="K95" s="1"/>
      <c r="L95" s="25"/>
    </row>
    <row r="96" spans="1:12" ht="15" x14ac:dyDescent="0.2">
      <c r="A96" s="20" t="s">
        <v>150</v>
      </c>
      <c r="B96" s="22"/>
    </row>
    <row r="97" spans="1:13" ht="15.75" x14ac:dyDescent="0.2">
      <c r="A97" s="23" t="s">
        <v>6</v>
      </c>
      <c r="H97" s="24">
        <v>1</v>
      </c>
      <c r="J97" s="25"/>
      <c r="L97" s="25"/>
    </row>
    <row r="98" spans="1:13" ht="15.75" x14ac:dyDescent="0.2">
      <c r="A98" s="23" t="s">
        <v>7</v>
      </c>
      <c r="H98" s="24">
        <v>1</v>
      </c>
      <c r="J98" s="25"/>
      <c r="L98" s="25"/>
    </row>
    <row r="99" spans="1:13" ht="15.75" x14ac:dyDescent="0.2">
      <c r="A99" s="23" t="s">
        <v>8</v>
      </c>
      <c r="H99" s="24">
        <v>1</v>
      </c>
      <c r="J99" s="25"/>
      <c r="L99" s="25"/>
    </row>
    <row r="101" spans="1:13" x14ac:dyDescent="0.2">
      <c r="A101" s="1" t="s">
        <v>0</v>
      </c>
      <c r="G101" s="1" t="s">
        <v>51</v>
      </c>
      <c r="H101" s="26">
        <f>SUM(H87,H88,H90,H91,H93,H94,H95,H97,H98,H99)</f>
        <v>10</v>
      </c>
      <c r="I101" s="27">
        <f>H101/10</f>
        <v>1</v>
      </c>
      <c r="J101" s="26">
        <f>SUM(J87,J88,J90,J91,J93,J94,J95,J97,J98,J99)</f>
        <v>0</v>
      </c>
      <c r="K101" s="27">
        <f>J101/10</f>
        <v>0</v>
      </c>
      <c r="L101" s="26">
        <f>SUM(L87,L88,L90,L91,L93,L94,L95,L97,L98,L99)</f>
        <v>0</v>
      </c>
      <c r="M101" s="27">
        <f>L101/10</f>
        <v>0</v>
      </c>
    </row>
    <row r="102" spans="1:13" x14ac:dyDescent="0.2">
      <c r="A102" s="6" t="s">
        <v>134</v>
      </c>
    </row>
    <row r="103" spans="1:13" x14ac:dyDescent="0.2">
      <c r="A103" s="1" t="s">
        <v>135</v>
      </c>
    </row>
    <row r="104" spans="1:13" x14ac:dyDescent="0.2">
      <c r="A104" s="1" t="s">
        <v>136</v>
      </c>
    </row>
    <row r="105" spans="1:13" x14ac:dyDescent="0.2">
      <c r="A105" s="1" t="s">
        <v>137</v>
      </c>
    </row>
    <row r="106" spans="1:13" ht="13.5" x14ac:dyDescent="0.2">
      <c r="A106" s="14"/>
    </row>
    <row r="107" spans="1:13" ht="14.25" x14ac:dyDescent="0.2">
      <c r="A107" s="33" t="s">
        <v>37</v>
      </c>
      <c r="B107" s="34"/>
      <c r="C107" s="34"/>
      <c r="D107" s="34"/>
      <c r="E107" s="34"/>
      <c r="F107" s="34"/>
    </row>
    <row r="109" spans="1:13" ht="14.25" x14ac:dyDescent="0.2">
      <c r="A109" s="20" t="s">
        <v>9</v>
      </c>
      <c r="B109" s="20"/>
    </row>
    <row r="110" spans="1:13" ht="15" x14ac:dyDescent="0.2">
      <c r="A110" s="4" t="s">
        <v>138</v>
      </c>
      <c r="B110" s="4"/>
      <c r="C110" s="4"/>
      <c r="D110" s="4"/>
      <c r="E110" s="4"/>
      <c r="F110" s="4"/>
    </row>
    <row r="111" spans="1:13" ht="15" x14ac:dyDescent="0.2">
      <c r="A111" s="4" t="s">
        <v>139</v>
      </c>
      <c r="B111" s="4"/>
      <c r="C111" s="4"/>
      <c r="D111" s="4"/>
      <c r="E111" s="4"/>
      <c r="F111" s="4"/>
    </row>
    <row r="113" spans="1:9" ht="15.75" x14ac:dyDescent="0.2">
      <c r="A113" s="23" t="s">
        <v>140</v>
      </c>
      <c r="H113" s="24" t="s">
        <v>277</v>
      </c>
    </row>
    <row r="114" spans="1:9" ht="15.75" x14ac:dyDescent="0.2">
      <c r="A114" s="23" t="s">
        <v>141</v>
      </c>
      <c r="H114" s="24" t="s">
        <v>277</v>
      </c>
    </row>
    <row r="115" spans="1:9" ht="15.75" x14ac:dyDescent="0.2">
      <c r="A115" s="23" t="s">
        <v>131</v>
      </c>
      <c r="H115" s="24">
        <v>1</v>
      </c>
    </row>
    <row r="116" spans="1:9" ht="15.75" x14ac:dyDescent="0.2">
      <c r="A116" s="23" t="s">
        <v>132</v>
      </c>
      <c r="H116" s="24">
        <v>1</v>
      </c>
    </row>
    <row r="117" spans="1:9" ht="15.75" x14ac:dyDescent="0.2">
      <c r="A117" s="23" t="s">
        <v>133</v>
      </c>
      <c r="H117" s="24">
        <v>1</v>
      </c>
      <c r="I117" s="6"/>
    </row>
    <row r="118" spans="1:9" ht="15.75" x14ac:dyDescent="0.2">
      <c r="A118" s="23"/>
      <c r="H118" s="13"/>
      <c r="I118" s="6"/>
    </row>
    <row r="119" spans="1:9" x14ac:dyDescent="0.2">
      <c r="A119" s="1" t="s">
        <v>0</v>
      </c>
      <c r="H119" s="15"/>
      <c r="I119" s="16"/>
    </row>
    <row r="120" spans="1:9" x14ac:dyDescent="0.2">
      <c r="A120" s="1" t="s">
        <v>144</v>
      </c>
    </row>
    <row r="121" spans="1:9" x14ac:dyDescent="0.2">
      <c r="A121" s="1" t="s">
        <v>143</v>
      </c>
    </row>
    <row r="122" spans="1:9" x14ac:dyDescent="0.2">
      <c r="A122" s="1" t="s">
        <v>145</v>
      </c>
    </row>
    <row r="123" spans="1:9" x14ac:dyDescent="0.2">
      <c r="A123" s="1" t="s">
        <v>142</v>
      </c>
    </row>
    <row r="124" spans="1:9" x14ac:dyDescent="0.2">
      <c r="A124" s="1" t="s">
        <v>146</v>
      </c>
    </row>
    <row r="125" spans="1:9" x14ac:dyDescent="0.2">
      <c r="A125" s="1" t="s">
        <v>122</v>
      </c>
    </row>
    <row r="127" spans="1:9" ht="15" x14ac:dyDescent="0.2">
      <c r="A127" s="20" t="s">
        <v>147</v>
      </c>
      <c r="B127" s="3"/>
    </row>
    <row r="128" spans="1:9" s="6" customFormat="1" ht="15" x14ac:dyDescent="0.2">
      <c r="A128" s="4" t="s">
        <v>151</v>
      </c>
      <c r="B128" s="4"/>
      <c r="C128" s="4"/>
      <c r="D128" s="4"/>
      <c r="E128" s="4"/>
      <c r="F128" s="4"/>
    </row>
    <row r="129" spans="1:9" x14ac:dyDescent="0.2">
      <c r="H129" s="13"/>
    </row>
    <row r="130" spans="1:9" ht="15.75" x14ac:dyDescent="0.2">
      <c r="A130" s="23" t="s">
        <v>10</v>
      </c>
      <c r="B130" s="23"/>
      <c r="C130" s="23"/>
      <c r="D130" s="23"/>
      <c r="H130" s="24"/>
    </row>
    <row r="131" spans="1:9" ht="15.75" x14ac:dyDescent="0.2">
      <c r="A131" s="23" t="s">
        <v>11</v>
      </c>
      <c r="B131" s="23"/>
      <c r="C131" s="23"/>
      <c r="D131" s="23"/>
      <c r="H131" s="24"/>
    </row>
    <row r="132" spans="1:9" ht="15.75" x14ac:dyDescent="0.2">
      <c r="A132" s="23" t="s">
        <v>12</v>
      </c>
      <c r="B132" s="23"/>
      <c r="C132" s="23"/>
      <c r="D132" s="23"/>
      <c r="H132" s="24"/>
    </row>
    <row r="133" spans="1:9" ht="15.75" x14ac:dyDescent="0.2">
      <c r="A133" s="23" t="s">
        <v>13</v>
      </c>
      <c r="B133" s="23"/>
      <c r="C133" s="23"/>
      <c r="D133" s="23"/>
      <c r="H133" s="24"/>
    </row>
    <row r="134" spans="1:9" ht="15.75" x14ac:dyDescent="0.2">
      <c r="A134" s="23" t="s">
        <v>14</v>
      </c>
      <c r="B134" s="23"/>
      <c r="C134" s="23"/>
      <c r="D134" s="23"/>
      <c r="H134" s="24"/>
    </row>
    <row r="136" spans="1:9" x14ac:dyDescent="0.2">
      <c r="A136" s="1" t="s">
        <v>85</v>
      </c>
      <c r="H136" s="15"/>
      <c r="I136" s="16"/>
    </row>
    <row r="137" spans="1:9" x14ac:dyDescent="0.2">
      <c r="A137" s="1" t="s">
        <v>152</v>
      </c>
    </row>
    <row r="138" spans="1:9" x14ac:dyDescent="0.2">
      <c r="A138" s="1" t="s">
        <v>153</v>
      </c>
    </row>
    <row r="139" spans="1:9" x14ac:dyDescent="0.2">
      <c r="A139" s="1" t="s">
        <v>154</v>
      </c>
    </row>
    <row r="140" spans="1:9" x14ac:dyDescent="0.2">
      <c r="A140" s="1" t="s">
        <v>41</v>
      </c>
    </row>
    <row r="141" spans="1:9" x14ac:dyDescent="0.2">
      <c r="A141" s="1" t="s">
        <v>155</v>
      </c>
    </row>
    <row r="142" spans="1:9" x14ac:dyDescent="0.2">
      <c r="A142" s="1" t="s">
        <v>156</v>
      </c>
    </row>
    <row r="144" spans="1:9" ht="14.25" x14ac:dyDescent="0.2">
      <c r="A144" s="20" t="s">
        <v>157</v>
      </c>
    </row>
    <row r="145" spans="1:9" s="6" customFormat="1" ht="15" x14ac:dyDescent="0.2">
      <c r="A145" s="4" t="s">
        <v>158</v>
      </c>
      <c r="B145" s="4"/>
      <c r="C145" s="4"/>
      <c r="D145" s="4"/>
      <c r="E145" s="4"/>
      <c r="F145" s="4"/>
    </row>
    <row r="147" spans="1:9" ht="15.75" x14ac:dyDescent="0.2">
      <c r="A147" s="43" t="s">
        <v>15</v>
      </c>
      <c r="B147" s="43"/>
      <c r="C147" s="43"/>
      <c r="D147" s="43"/>
      <c r="H147" s="24">
        <v>1</v>
      </c>
    </row>
    <row r="148" spans="1:9" ht="15.75" x14ac:dyDescent="0.2">
      <c r="A148" s="43" t="s">
        <v>16</v>
      </c>
      <c r="B148" s="43"/>
      <c r="C148" s="43"/>
      <c r="D148" s="43"/>
      <c r="H148" s="24">
        <v>1</v>
      </c>
    </row>
    <row r="149" spans="1:9" ht="15.75" x14ac:dyDescent="0.2">
      <c r="A149" s="43" t="s">
        <v>17</v>
      </c>
      <c r="B149" s="43"/>
      <c r="C149" s="43"/>
      <c r="D149" s="43"/>
      <c r="H149" s="24">
        <v>1</v>
      </c>
    </row>
    <row r="150" spans="1:9" ht="15.75" x14ac:dyDescent="0.2">
      <c r="A150" s="23" t="s">
        <v>18</v>
      </c>
      <c r="B150" s="23"/>
      <c r="C150" s="23"/>
      <c r="D150" s="23"/>
      <c r="H150" s="24">
        <v>1</v>
      </c>
    </row>
    <row r="151" spans="1:9" ht="15.75" x14ac:dyDescent="0.2">
      <c r="A151" s="23" t="s">
        <v>159</v>
      </c>
      <c r="B151" s="23"/>
      <c r="C151" s="23"/>
      <c r="D151" s="23"/>
      <c r="H151" s="24">
        <v>1</v>
      </c>
    </row>
    <row r="152" spans="1:9" ht="15.75" x14ac:dyDescent="0.2">
      <c r="A152" s="23"/>
      <c r="B152" s="23"/>
      <c r="C152" s="23"/>
      <c r="D152" s="23"/>
      <c r="H152" s="13"/>
    </row>
    <row r="153" spans="1:9" x14ac:dyDescent="0.2">
      <c r="A153" s="6" t="s">
        <v>160</v>
      </c>
    </row>
    <row r="154" spans="1:9" x14ac:dyDescent="0.2">
      <c r="A154" s="1" t="s">
        <v>0</v>
      </c>
      <c r="H154" s="13"/>
      <c r="I154" s="16"/>
    </row>
    <row r="155" spans="1:9" x14ac:dyDescent="0.2">
      <c r="A155" s="6" t="s">
        <v>162</v>
      </c>
    </row>
    <row r="156" spans="1:9" x14ac:dyDescent="0.2">
      <c r="A156" s="1" t="s">
        <v>161</v>
      </c>
    </row>
    <row r="157" spans="1:9" x14ac:dyDescent="0.2">
      <c r="A157" s="1" t="s">
        <v>163</v>
      </c>
    </row>
    <row r="158" spans="1:9" x14ac:dyDescent="0.2">
      <c r="A158" s="1" t="s">
        <v>164</v>
      </c>
    </row>
    <row r="159" spans="1:9" x14ac:dyDescent="0.2">
      <c r="A159" s="1" t="s">
        <v>165</v>
      </c>
    </row>
    <row r="161" spans="1:9" ht="15" x14ac:dyDescent="0.2">
      <c r="A161" s="20" t="s">
        <v>19</v>
      </c>
      <c r="B161" s="22"/>
      <c r="C161" s="22"/>
    </row>
    <row r="162" spans="1:9" ht="15" x14ac:dyDescent="0.2">
      <c r="A162" s="4" t="s">
        <v>166</v>
      </c>
      <c r="B162" s="4"/>
      <c r="C162" s="4"/>
      <c r="D162" s="4"/>
      <c r="E162" s="6"/>
      <c r="F162" s="6"/>
      <c r="G162" s="6"/>
    </row>
    <row r="163" spans="1:9" x14ac:dyDescent="0.2">
      <c r="A163" s="6"/>
      <c r="B163" s="6"/>
      <c r="C163" s="6"/>
      <c r="D163" s="6"/>
      <c r="E163" s="6"/>
      <c r="F163" s="6"/>
      <c r="G163" s="6"/>
    </row>
    <row r="164" spans="1:9" ht="15" x14ac:dyDescent="0.2">
      <c r="A164" s="3" t="s">
        <v>20</v>
      </c>
      <c r="B164" s="3"/>
      <c r="H164" s="24">
        <v>1</v>
      </c>
      <c r="I164" s="13"/>
    </row>
    <row r="165" spans="1:9" ht="15" x14ac:dyDescent="0.2">
      <c r="A165" s="3" t="s">
        <v>21</v>
      </c>
      <c r="B165" s="3"/>
      <c r="H165" s="24">
        <v>1</v>
      </c>
      <c r="I165" s="13"/>
    </row>
    <row r="166" spans="1:9" ht="15" x14ac:dyDescent="0.2">
      <c r="A166" s="3" t="s">
        <v>22</v>
      </c>
      <c r="B166" s="3"/>
      <c r="H166" s="24"/>
      <c r="I166" s="13"/>
    </row>
    <row r="167" spans="1:9" ht="15" x14ac:dyDescent="0.2">
      <c r="A167" s="3" t="s">
        <v>23</v>
      </c>
      <c r="B167" s="3"/>
      <c r="H167" s="24"/>
      <c r="I167" s="13"/>
    </row>
    <row r="168" spans="1:9" ht="15" x14ac:dyDescent="0.2">
      <c r="A168" s="3" t="s">
        <v>167</v>
      </c>
      <c r="B168" s="3"/>
      <c r="H168" s="24"/>
      <c r="I168" s="13"/>
    </row>
    <row r="169" spans="1:9" ht="15" x14ac:dyDescent="0.2">
      <c r="A169" s="3"/>
      <c r="H169" s="13"/>
      <c r="I169" s="13"/>
    </row>
    <row r="170" spans="1:9" x14ac:dyDescent="0.2">
      <c r="A170" s="1" t="s">
        <v>168</v>
      </c>
      <c r="H170" s="13"/>
      <c r="I170" s="16"/>
    </row>
    <row r="171" spans="1:9" x14ac:dyDescent="0.2">
      <c r="A171" s="1" t="s">
        <v>169</v>
      </c>
    </row>
    <row r="172" spans="1:9" x14ac:dyDescent="0.2">
      <c r="A172" s="1" t="s">
        <v>170</v>
      </c>
    </row>
    <row r="173" spans="1:9" x14ac:dyDescent="0.2">
      <c r="A173" s="1" t="s">
        <v>171</v>
      </c>
    </row>
    <row r="174" spans="1:9" x14ac:dyDescent="0.2">
      <c r="A174" s="1" t="s">
        <v>172</v>
      </c>
    </row>
    <row r="175" spans="1:9" x14ac:dyDescent="0.2">
      <c r="A175" s="17"/>
      <c r="B175" s="17"/>
      <c r="C175" s="17"/>
      <c r="D175" s="17"/>
      <c r="E175" s="17"/>
      <c r="F175" s="17"/>
    </row>
    <row r="176" spans="1:9" ht="18.75" customHeight="1" x14ac:dyDescent="0.2">
      <c r="A176" s="20" t="s">
        <v>58</v>
      </c>
      <c r="B176" s="21"/>
      <c r="C176" s="21"/>
      <c r="D176" s="21"/>
      <c r="E176" s="21"/>
      <c r="F176" s="21"/>
    </row>
    <row r="177" spans="1:10" ht="14.25" x14ac:dyDescent="0.2">
      <c r="A177" s="20" t="s">
        <v>40</v>
      </c>
      <c r="B177" s="21"/>
      <c r="C177" s="21"/>
      <c r="D177" s="21"/>
      <c r="E177" s="21"/>
      <c r="F177" s="21"/>
    </row>
    <row r="178" spans="1:10" ht="15" x14ac:dyDescent="0.2">
      <c r="A178" s="4" t="s">
        <v>173</v>
      </c>
      <c r="B178" s="3"/>
      <c r="C178" s="3"/>
      <c r="D178" s="3"/>
      <c r="E178" s="3"/>
      <c r="F178" s="3"/>
      <c r="H178" s="13"/>
      <c r="I178" s="13"/>
      <c r="J178" s="13"/>
    </row>
    <row r="179" spans="1:10" ht="15" x14ac:dyDescent="0.2">
      <c r="A179" s="3" t="s">
        <v>198</v>
      </c>
      <c r="B179" s="3"/>
      <c r="C179" s="3"/>
      <c r="D179" s="3"/>
      <c r="E179" s="3"/>
      <c r="F179" s="3"/>
      <c r="H179" s="13"/>
      <c r="I179" s="13"/>
      <c r="J179" s="13"/>
    </row>
    <row r="180" spans="1:10" x14ac:dyDescent="0.2">
      <c r="H180" s="13"/>
      <c r="I180" s="13"/>
      <c r="J180" s="13"/>
    </row>
    <row r="181" spans="1:10" ht="15.75" x14ac:dyDescent="0.2">
      <c r="A181" s="23" t="s">
        <v>24</v>
      </c>
      <c r="B181" s="23"/>
      <c r="H181" s="24"/>
      <c r="I181" s="13"/>
      <c r="J181" s="13"/>
    </row>
    <row r="182" spans="1:10" ht="15.75" x14ac:dyDescent="0.2">
      <c r="A182" s="23" t="s">
        <v>174</v>
      </c>
      <c r="B182" s="23"/>
      <c r="H182" s="24"/>
      <c r="I182" s="13"/>
      <c r="J182" s="13"/>
    </row>
    <row r="183" spans="1:10" ht="15.75" x14ac:dyDescent="0.2">
      <c r="A183" s="23" t="s">
        <v>175</v>
      </c>
      <c r="B183" s="23"/>
      <c r="H183" s="24"/>
      <c r="I183" s="13"/>
      <c r="J183" s="13"/>
    </row>
    <row r="184" spans="1:10" ht="15.75" x14ac:dyDescent="0.2">
      <c r="A184" s="23" t="s">
        <v>176</v>
      </c>
      <c r="B184" s="23"/>
      <c r="H184" s="24"/>
      <c r="I184" s="13"/>
      <c r="J184" s="13"/>
    </row>
    <row r="185" spans="1:10" ht="15.75" x14ac:dyDescent="0.2">
      <c r="A185" s="23" t="s">
        <v>177</v>
      </c>
      <c r="B185" s="23"/>
      <c r="H185" s="24"/>
      <c r="I185" s="13"/>
      <c r="J185" s="13"/>
    </row>
    <row r="186" spans="1:10" x14ac:dyDescent="0.2">
      <c r="H186" s="13"/>
      <c r="I186" s="13"/>
      <c r="J186" s="13"/>
    </row>
    <row r="187" spans="1:10" x14ac:dyDescent="0.2">
      <c r="A187" s="6" t="s">
        <v>178</v>
      </c>
      <c r="H187" s="13"/>
      <c r="I187" s="13"/>
      <c r="J187" s="13"/>
    </row>
    <row r="188" spans="1:10" x14ac:dyDescent="0.2">
      <c r="H188" s="13"/>
      <c r="I188" s="13"/>
      <c r="J188" s="13"/>
    </row>
    <row r="189" spans="1:10" ht="15.75" x14ac:dyDescent="0.2">
      <c r="A189" s="23" t="s">
        <v>179</v>
      </c>
      <c r="B189" s="23"/>
      <c r="C189" s="23"/>
      <c r="H189" s="24"/>
      <c r="I189" s="13"/>
      <c r="J189" s="13"/>
    </row>
    <row r="190" spans="1:10" ht="15.75" x14ac:dyDescent="0.2">
      <c r="A190" s="23" t="s">
        <v>180</v>
      </c>
      <c r="B190" s="23"/>
      <c r="C190" s="23"/>
      <c r="H190" s="24"/>
      <c r="I190" s="13"/>
      <c r="J190" s="13"/>
    </row>
    <row r="191" spans="1:10" ht="15.75" x14ac:dyDescent="0.2">
      <c r="A191" s="23" t="s">
        <v>181</v>
      </c>
      <c r="B191" s="23"/>
      <c r="C191" s="23"/>
      <c r="H191" s="24"/>
      <c r="I191" s="13"/>
      <c r="J191" s="13"/>
    </row>
    <row r="192" spans="1:10" ht="15.75" x14ac:dyDescent="0.2">
      <c r="A192" s="23" t="s">
        <v>182</v>
      </c>
      <c r="B192" s="23"/>
      <c r="C192" s="23"/>
      <c r="H192" s="24"/>
      <c r="I192" s="13"/>
      <c r="J192" s="13"/>
    </row>
    <row r="193" spans="1:10" ht="15.75" x14ac:dyDescent="0.2">
      <c r="A193" s="23" t="s">
        <v>183</v>
      </c>
      <c r="B193" s="23"/>
      <c r="C193" s="23"/>
      <c r="H193" s="24"/>
      <c r="I193" s="13"/>
      <c r="J193" s="13"/>
    </row>
    <row r="194" spans="1:10" x14ac:dyDescent="0.2">
      <c r="H194" s="13"/>
      <c r="I194" s="13"/>
      <c r="J194" s="13"/>
    </row>
    <row r="195" spans="1:10" x14ac:dyDescent="0.2">
      <c r="A195" s="1" t="s">
        <v>0</v>
      </c>
      <c r="G195" s="1" t="s">
        <v>51</v>
      </c>
      <c r="H195" s="35">
        <f>SUM(H113:H193)</f>
        <v>10</v>
      </c>
      <c r="I195" s="27">
        <f>H195/30</f>
        <v>0.33333333333333331</v>
      </c>
      <c r="J195" s="13"/>
    </row>
    <row r="196" spans="1:10" x14ac:dyDescent="0.2">
      <c r="A196" s="1" t="s">
        <v>184</v>
      </c>
    </row>
    <row r="197" spans="1:10" x14ac:dyDescent="0.2">
      <c r="A197" s="1" t="s">
        <v>170</v>
      </c>
    </row>
    <row r="198" spans="1:10" x14ac:dyDescent="0.2">
      <c r="A198" s="1" t="s">
        <v>269</v>
      </c>
    </row>
    <row r="199" spans="1:10" x14ac:dyDescent="0.2">
      <c r="A199" s="1" t="s">
        <v>270</v>
      </c>
    </row>
    <row r="200" spans="1:10" ht="15" x14ac:dyDescent="0.2">
      <c r="A200" s="3"/>
    </row>
    <row r="201" spans="1:10" ht="14.25" x14ac:dyDescent="0.2">
      <c r="A201" s="33" t="s">
        <v>52</v>
      </c>
    </row>
    <row r="202" spans="1:10" ht="14.25" x14ac:dyDescent="0.2">
      <c r="A202" s="33"/>
    </row>
    <row r="203" spans="1:10" ht="14.25" x14ac:dyDescent="0.2">
      <c r="A203" s="20" t="s">
        <v>185</v>
      </c>
    </row>
    <row r="204" spans="1:10" ht="15" x14ac:dyDescent="0.2">
      <c r="A204" s="4" t="s">
        <v>186</v>
      </c>
      <c r="B204" s="3"/>
      <c r="C204" s="3"/>
      <c r="D204" s="3"/>
    </row>
    <row r="205" spans="1:10" ht="15" x14ac:dyDescent="0.2">
      <c r="A205" s="3" t="s">
        <v>200</v>
      </c>
      <c r="B205" s="3"/>
      <c r="C205" s="3"/>
      <c r="D205" s="3"/>
    </row>
    <row r="207" spans="1:10" ht="15" x14ac:dyDescent="0.2">
      <c r="A207" s="3" t="s">
        <v>196</v>
      </c>
      <c r="H207" s="24">
        <v>1</v>
      </c>
    </row>
    <row r="208" spans="1:10" ht="15" x14ac:dyDescent="0.2">
      <c r="A208" s="3" t="s">
        <v>195</v>
      </c>
      <c r="H208" s="24">
        <v>1</v>
      </c>
    </row>
    <row r="209" spans="1:8" ht="15" x14ac:dyDescent="0.2">
      <c r="A209" s="3" t="s">
        <v>187</v>
      </c>
      <c r="H209" s="24">
        <v>1</v>
      </c>
    </row>
    <row r="210" spans="1:8" ht="15" x14ac:dyDescent="0.2">
      <c r="A210" s="3" t="s">
        <v>188</v>
      </c>
      <c r="H210" s="24">
        <v>1</v>
      </c>
    </row>
    <row r="211" spans="1:8" ht="15" x14ac:dyDescent="0.2">
      <c r="A211" s="3" t="s">
        <v>189</v>
      </c>
      <c r="H211" s="24">
        <v>1</v>
      </c>
    </row>
    <row r="212" spans="1:8" ht="15" x14ac:dyDescent="0.2">
      <c r="A212" s="3" t="s">
        <v>190</v>
      </c>
      <c r="H212" s="24">
        <v>1</v>
      </c>
    </row>
    <row r="213" spans="1:8" ht="15" x14ac:dyDescent="0.2">
      <c r="A213" s="3" t="s">
        <v>191</v>
      </c>
      <c r="H213" s="24">
        <v>1</v>
      </c>
    </row>
    <row r="214" spans="1:8" ht="15" x14ac:dyDescent="0.2">
      <c r="A214" s="3" t="s">
        <v>192</v>
      </c>
      <c r="H214" s="24"/>
    </row>
    <row r="215" spans="1:8" ht="15" x14ac:dyDescent="0.2">
      <c r="A215" s="3" t="s">
        <v>193</v>
      </c>
      <c r="H215" s="24"/>
    </row>
    <row r="216" spans="1:8" ht="15" x14ac:dyDescent="0.2">
      <c r="A216" s="3" t="s">
        <v>194</v>
      </c>
      <c r="H216" s="24"/>
    </row>
    <row r="218" spans="1:8" ht="14.25" x14ac:dyDescent="0.2">
      <c r="A218" s="20" t="s">
        <v>44</v>
      </c>
      <c r="B218" s="21"/>
      <c r="C218" s="21"/>
      <c r="D218" s="21"/>
      <c r="E218" s="21"/>
      <c r="F218" s="21"/>
    </row>
    <row r="219" spans="1:8" ht="14.25" x14ac:dyDescent="0.2">
      <c r="A219" s="20" t="s">
        <v>45</v>
      </c>
    </row>
    <row r="220" spans="1:8" ht="15" x14ac:dyDescent="0.2">
      <c r="A220" s="4" t="s">
        <v>197</v>
      </c>
    </row>
    <row r="221" spans="1:8" ht="15" x14ac:dyDescent="0.2">
      <c r="A221" s="4" t="s">
        <v>201</v>
      </c>
      <c r="H221" s="13"/>
    </row>
    <row r="222" spans="1:8" x14ac:dyDescent="0.2">
      <c r="H222" s="13"/>
    </row>
    <row r="223" spans="1:8" ht="15.75" x14ac:dyDescent="0.2">
      <c r="A223" s="23" t="s">
        <v>206</v>
      </c>
      <c r="B223" s="23"/>
      <c r="H223" s="24"/>
    </row>
    <row r="224" spans="1:8" ht="15.75" x14ac:dyDescent="0.2">
      <c r="A224" s="23" t="s">
        <v>207</v>
      </c>
      <c r="B224" s="23"/>
      <c r="H224" s="24"/>
    </row>
    <row r="225" spans="1:8" ht="15.75" x14ac:dyDescent="0.2">
      <c r="A225" s="23" t="s">
        <v>208</v>
      </c>
      <c r="B225" s="23"/>
      <c r="H225" s="24"/>
    </row>
    <row r="226" spans="1:8" ht="15.75" x14ac:dyDescent="0.2">
      <c r="A226" s="23" t="s">
        <v>209</v>
      </c>
      <c r="B226" s="23"/>
      <c r="H226" s="24"/>
    </row>
    <row r="227" spans="1:8" ht="15.75" x14ac:dyDescent="0.2">
      <c r="A227" s="23" t="s">
        <v>210</v>
      </c>
      <c r="B227" s="23"/>
      <c r="H227" s="24"/>
    </row>
    <row r="228" spans="1:8" ht="15.75" x14ac:dyDescent="0.2">
      <c r="A228" s="23" t="s">
        <v>46</v>
      </c>
      <c r="B228" s="23"/>
      <c r="H228" s="24"/>
    </row>
    <row r="229" spans="1:8" ht="15.75" x14ac:dyDescent="0.2">
      <c r="A229" s="23" t="s">
        <v>204</v>
      </c>
      <c r="B229" s="23"/>
      <c r="H229" s="24"/>
    </row>
    <row r="230" spans="1:8" ht="15.75" x14ac:dyDescent="0.2">
      <c r="A230" s="23" t="s">
        <v>211</v>
      </c>
      <c r="B230" s="23"/>
      <c r="H230" s="24"/>
    </row>
    <row r="231" spans="1:8" ht="15.75" x14ac:dyDescent="0.2">
      <c r="A231" s="23" t="s">
        <v>212</v>
      </c>
      <c r="B231" s="23"/>
      <c r="H231" s="24"/>
    </row>
    <row r="232" spans="1:8" ht="15.75" x14ac:dyDescent="0.2">
      <c r="A232" s="23" t="s">
        <v>205</v>
      </c>
      <c r="B232" s="23"/>
      <c r="H232" s="24"/>
    </row>
    <row r="233" spans="1:8" ht="15.75" x14ac:dyDescent="0.2">
      <c r="A233" s="23"/>
      <c r="B233" s="23"/>
      <c r="H233" s="13"/>
    </row>
    <row r="234" spans="1:8" ht="14.25" x14ac:dyDescent="0.2">
      <c r="A234" s="20" t="s">
        <v>43</v>
      </c>
    </row>
    <row r="235" spans="1:8" ht="15" x14ac:dyDescent="0.2">
      <c r="A235" s="4" t="s">
        <v>197</v>
      </c>
    </row>
    <row r="236" spans="1:8" ht="15" x14ac:dyDescent="0.2">
      <c r="A236" s="4" t="s">
        <v>202</v>
      </c>
      <c r="H236" s="13"/>
    </row>
    <row r="237" spans="1:8" x14ac:dyDescent="0.2">
      <c r="H237" s="13"/>
    </row>
    <row r="238" spans="1:8" ht="15.75" x14ac:dyDescent="0.2">
      <c r="A238" s="23" t="s">
        <v>199</v>
      </c>
      <c r="H238" s="24"/>
    </row>
    <row r="239" spans="1:8" ht="15.75" x14ac:dyDescent="0.2">
      <c r="A239" s="23" t="s">
        <v>25</v>
      </c>
      <c r="H239" s="24"/>
    </row>
    <row r="240" spans="1:8" ht="15.75" x14ac:dyDescent="0.2">
      <c r="A240" s="23" t="s">
        <v>26</v>
      </c>
      <c r="H240" s="24"/>
    </row>
    <row r="241" spans="1:9" ht="15.75" x14ac:dyDescent="0.2">
      <c r="A241" s="23" t="s">
        <v>27</v>
      </c>
      <c r="H241" s="24"/>
    </row>
    <row r="242" spans="1:9" ht="15.75" x14ac:dyDescent="0.2">
      <c r="A242" s="23" t="s">
        <v>28</v>
      </c>
      <c r="H242" s="24"/>
    </row>
    <row r="244" spans="1:9" ht="14.25" x14ac:dyDescent="0.2">
      <c r="A244" s="20" t="s">
        <v>42</v>
      </c>
    </row>
    <row r="245" spans="1:9" ht="15" x14ac:dyDescent="0.2">
      <c r="A245" s="4" t="s">
        <v>197</v>
      </c>
    </row>
    <row r="246" spans="1:9" ht="15" x14ac:dyDescent="0.2">
      <c r="A246" s="4" t="s">
        <v>203</v>
      </c>
    </row>
    <row r="248" spans="1:9" ht="15.75" x14ac:dyDescent="0.2">
      <c r="A248" s="23" t="s">
        <v>29</v>
      </c>
      <c r="H248" s="24"/>
    </row>
    <row r="249" spans="1:9" ht="15.75" x14ac:dyDescent="0.2">
      <c r="A249" s="23" t="s">
        <v>30</v>
      </c>
      <c r="H249" s="24"/>
    </row>
    <row r="250" spans="1:9" ht="15.75" x14ac:dyDescent="0.2">
      <c r="A250" s="23" t="s">
        <v>31</v>
      </c>
      <c r="H250" s="24"/>
    </row>
    <row r="251" spans="1:9" ht="15.75" x14ac:dyDescent="0.2">
      <c r="A251" s="23" t="s">
        <v>32</v>
      </c>
      <c r="H251" s="24"/>
    </row>
    <row r="252" spans="1:9" ht="15.75" x14ac:dyDescent="0.2">
      <c r="A252" s="23" t="s">
        <v>33</v>
      </c>
      <c r="H252" s="24"/>
    </row>
    <row r="254" spans="1:9" x14ac:dyDescent="0.2">
      <c r="G254" s="1" t="s">
        <v>51</v>
      </c>
      <c r="H254" s="26">
        <f>SUM(H207:H252)</f>
        <v>7</v>
      </c>
      <c r="I254" s="27">
        <f>H254/30</f>
        <v>0.23333333333333334</v>
      </c>
    </row>
    <row r="255" spans="1:9" x14ac:dyDescent="0.2">
      <c r="A255" s="6" t="s">
        <v>47</v>
      </c>
      <c r="B255" s="6"/>
      <c r="C255" s="6"/>
      <c r="D255" s="6"/>
      <c r="E255" s="6"/>
      <c r="F255" s="6"/>
    </row>
    <row r="256" spans="1:9" x14ac:dyDescent="0.2">
      <c r="A256" s="1" t="s">
        <v>169</v>
      </c>
    </row>
    <row r="257" spans="1:10" ht="13.5" customHeight="1" x14ac:dyDescent="0.2">
      <c r="A257" s="1" t="s">
        <v>213</v>
      </c>
    </row>
    <row r="258" spans="1:10" x14ac:dyDescent="0.2">
      <c r="A258" s="1" t="s">
        <v>214</v>
      </c>
    </row>
    <row r="259" spans="1:10" x14ac:dyDescent="0.2">
      <c r="A259" s="1" t="s">
        <v>215</v>
      </c>
    </row>
    <row r="261" spans="1:10" ht="14.25" x14ac:dyDescent="0.2">
      <c r="A261" s="33" t="s">
        <v>48</v>
      </c>
      <c r="B261" s="34"/>
      <c r="C261" s="34"/>
    </row>
    <row r="262" spans="1:10" ht="14.25" x14ac:dyDescent="0.2">
      <c r="A262" s="33"/>
      <c r="B262" s="34"/>
      <c r="C262" s="34"/>
    </row>
    <row r="263" spans="1:10" ht="14.25" x14ac:dyDescent="0.2">
      <c r="A263" s="20" t="s">
        <v>216</v>
      </c>
    </row>
    <row r="264" spans="1:10" ht="15" x14ac:dyDescent="0.2">
      <c r="A264" s="3" t="s">
        <v>217</v>
      </c>
    </row>
    <row r="265" spans="1:10" ht="15" x14ac:dyDescent="0.2">
      <c r="A265" s="4" t="s">
        <v>218</v>
      </c>
    </row>
    <row r="266" spans="1:10" ht="15" x14ac:dyDescent="0.2">
      <c r="A266" s="4" t="s">
        <v>219</v>
      </c>
    </row>
    <row r="268" spans="1:10" ht="14.25" x14ac:dyDescent="0.2">
      <c r="A268" s="5" t="s">
        <v>220</v>
      </c>
      <c r="B268" s="2"/>
    </row>
    <row r="269" spans="1:10" ht="15" x14ac:dyDescent="0.2">
      <c r="A269" s="3" t="s">
        <v>224</v>
      </c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" x14ac:dyDescent="0.2">
      <c r="A270" s="3" t="s">
        <v>225</v>
      </c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" x14ac:dyDescent="0.2">
      <c r="A271" s="3" t="s">
        <v>229</v>
      </c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" x14ac:dyDescent="0.2">
      <c r="A272" s="3" t="s">
        <v>226</v>
      </c>
      <c r="B272" s="3"/>
      <c r="C272" s="3"/>
      <c r="D272" s="3"/>
      <c r="E272" s="3"/>
      <c r="F272" s="3"/>
      <c r="G272" s="3"/>
      <c r="H272" s="3"/>
      <c r="I272" s="3"/>
    </row>
    <row r="273" spans="1:9" ht="15" x14ac:dyDescent="0.2">
      <c r="A273" s="3" t="s">
        <v>227</v>
      </c>
      <c r="B273" s="3"/>
      <c r="C273" s="3"/>
      <c r="D273" s="3"/>
      <c r="E273" s="3"/>
      <c r="F273" s="3"/>
      <c r="G273" s="3"/>
      <c r="H273" s="3"/>
      <c r="I273" s="3"/>
    </row>
    <row r="274" spans="1:9" ht="15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" x14ac:dyDescent="0.2">
      <c r="A275" s="4" t="s">
        <v>221</v>
      </c>
      <c r="B275" s="6"/>
      <c r="C275" s="6"/>
      <c r="D275" s="6"/>
    </row>
    <row r="277" spans="1:9" ht="15" x14ac:dyDescent="0.2">
      <c r="A277" s="36" t="s">
        <v>222</v>
      </c>
      <c r="B277" s="37"/>
      <c r="C277" s="37"/>
      <c r="H277" s="24">
        <v>1</v>
      </c>
    </row>
    <row r="278" spans="1:9" x14ac:dyDescent="0.2">
      <c r="A278" s="1" t="s">
        <v>223</v>
      </c>
    </row>
    <row r="279" spans="1:9" x14ac:dyDescent="0.2">
      <c r="A279" s="1" t="s">
        <v>228</v>
      </c>
    </row>
    <row r="280" spans="1:9" x14ac:dyDescent="0.2">
      <c r="A280" s="1" t="s">
        <v>230</v>
      </c>
      <c r="H280" s="13"/>
    </row>
    <row r="281" spans="1:9" x14ac:dyDescent="0.2">
      <c r="A281" s="1" t="s">
        <v>231</v>
      </c>
      <c r="H281" s="13"/>
    </row>
    <row r="282" spans="1:9" x14ac:dyDescent="0.2">
      <c r="A282" s="1" t="s">
        <v>232</v>
      </c>
    </row>
    <row r="283" spans="1:9" x14ac:dyDescent="0.2">
      <c r="A283" s="1" t="s">
        <v>215</v>
      </c>
    </row>
    <row r="285" spans="1:9" ht="15" x14ac:dyDescent="0.2">
      <c r="A285" s="22" t="s">
        <v>233</v>
      </c>
      <c r="B285" s="21"/>
      <c r="C285" s="21"/>
      <c r="D285" s="21"/>
      <c r="E285" s="21"/>
      <c r="F285" s="21"/>
      <c r="H285" s="24">
        <v>1</v>
      </c>
      <c r="I285" s="16"/>
    </row>
    <row r="286" spans="1:9" x14ac:dyDescent="0.2">
      <c r="A286" s="1" t="s">
        <v>234</v>
      </c>
    </row>
    <row r="287" spans="1:9" x14ac:dyDescent="0.2">
      <c r="A287" s="1" t="s">
        <v>235</v>
      </c>
    </row>
    <row r="288" spans="1:9" x14ac:dyDescent="0.2">
      <c r="A288" s="1" t="s">
        <v>236</v>
      </c>
    </row>
    <row r="289" spans="1:12" x14ac:dyDescent="0.2">
      <c r="A289" s="1" t="s">
        <v>237</v>
      </c>
    </row>
    <row r="290" spans="1:12" x14ac:dyDescent="0.2">
      <c r="A290" s="1" t="s">
        <v>238</v>
      </c>
    </row>
    <row r="291" spans="1:12" x14ac:dyDescent="0.2">
      <c r="A291" s="1" t="s">
        <v>239</v>
      </c>
    </row>
    <row r="293" spans="1:12" ht="15" x14ac:dyDescent="0.2">
      <c r="A293" s="22" t="s">
        <v>240</v>
      </c>
      <c r="B293" s="21"/>
      <c r="C293" s="21"/>
      <c r="D293" s="21"/>
      <c r="H293" s="24">
        <v>1</v>
      </c>
    </row>
    <row r="294" spans="1:12" x14ac:dyDescent="0.2">
      <c r="A294" s="1" t="s">
        <v>241</v>
      </c>
    </row>
    <row r="295" spans="1:12" x14ac:dyDescent="0.2">
      <c r="A295" s="1" t="s">
        <v>242</v>
      </c>
    </row>
    <row r="296" spans="1:12" x14ac:dyDescent="0.2">
      <c r="A296" s="1" t="s">
        <v>243</v>
      </c>
    </row>
    <row r="297" spans="1:12" x14ac:dyDescent="0.2">
      <c r="A297" s="1" t="s">
        <v>244</v>
      </c>
    </row>
    <row r="298" spans="1:12" x14ac:dyDescent="0.2">
      <c r="A298" s="1" t="s">
        <v>245</v>
      </c>
    </row>
    <row r="299" spans="1:12" ht="15" x14ac:dyDescent="0.2">
      <c r="A299" s="1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" x14ac:dyDescent="0.2">
      <c r="A300" s="20" t="s">
        <v>246</v>
      </c>
      <c r="B300" s="22"/>
      <c r="C300" s="22"/>
      <c r="D300" s="22"/>
      <c r="E300" s="22"/>
      <c r="F300" s="22"/>
      <c r="G300" s="3"/>
      <c r="H300" s="3"/>
      <c r="I300" s="3"/>
      <c r="J300" s="3"/>
      <c r="K300" s="3"/>
      <c r="L300" s="3"/>
    </row>
    <row r="301" spans="1:12" ht="15" x14ac:dyDescent="0.2">
      <c r="A301" s="19" t="s">
        <v>247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" x14ac:dyDescent="0.2">
      <c r="A302" s="1" t="s">
        <v>248</v>
      </c>
    </row>
    <row r="303" spans="1:12" ht="15" x14ac:dyDescent="0.2">
      <c r="A303" s="4" t="s">
        <v>221</v>
      </c>
      <c r="B303" s="6"/>
      <c r="C303" s="6"/>
      <c r="D303" s="6"/>
    </row>
    <row r="304" spans="1:12" ht="15" x14ac:dyDescent="0.2">
      <c r="A304" s="4"/>
      <c r="B304" s="6"/>
      <c r="C304" s="6"/>
      <c r="D304" s="6"/>
    </row>
    <row r="305" spans="1:12" ht="16.5" customHeight="1" x14ac:dyDescent="0.2">
      <c r="A305" s="36" t="s">
        <v>249</v>
      </c>
      <c r="B305" s="36"/>
      <c r="C305" s="36"/>
      <c r="H305" s="24" t="s">
        <v>277</v>
      </c>
    </row>
    <row r="306" spans="1:12" x14ac:dyDescent="0.2">
      <c r="A306" s="1" t="s">
        <v>250</v>
      </c>
    </row>
    <row r="307" spans="1:12" x14ac:dyDescent="0.2">
      <c r="A307" s="1" t="s">
        <v>251</v>
      </c>
    </row>
    <row r="308" spans="1:12" x14ac:dyDescent="0.2">
      <c r="A308" s="1" t="s">
        <v>252</v>
      </c>
    </row>
    <row r="309" spans="1:12" x14ac:dyDescent="0.2">
      <c r="A309" s="1" t="s">
        <v>253</v>
      </c>
    </row>
    <row r="310" spans="1:12" ht="15" x14ac:dyDescent="0.2">
      <c r="A310" s="9" t="s">
        <v>254</v>
      </c>
      <c r="B310" s="3"/>
      <c r="C310" s="3"/>
      <c r="D310" s="3"/>
      <c r="E310" s="3"/>
      <c r="F310" s="3"/>
      <c r="G310" s="3"/>
      <c r="J310" s="3"/>
      <c r="K310" s="3"/>
      <c r="L310" s="3"/>
    </row>
    <row r="311" spans="1:12" ht="15" x14ac:dyDescent="0.2">
      <c r="A311" s="1" t="s">
        <v>255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" x14ac:dyDescent="0.2">
      <c r="A312" s="1" t="s">
        <v>256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" x14ac:dyDescent="0.2">
      <c r="A313" s="1" t="s">
        <v>257</v>
      </c>
      <c r="I313" s="3"/>
      <c r="J313" s="3"/>
      <c r="K313" s="3"/>
      <c r="L313" s="3"/>
    </row>
    <row r="315" spans="1:12" ht="15" x14ac:dyDescent="0.2">
      <c r="A315" s="36" t="s">
        <v>258</v>
      </c>
      <c r="B315" s="36"/>
      <c r="C315" s="36"/>
      <c r="D315" s="36"/>
      <c r="E315" s="36"/>
      <c r="F315" s="36"/>
      <c r="H315" s="24" t="s">
        <v>277</v>
      </c>
    </row>
    <row r="316" spans="1:12" x14ac:dyDescent="0.2">
      <c r="A316" s="1" t="s">
        <v>271</v>
      </c>
    </row>
    <row r="317" spans="1:12" x14ac:dyDescent="0.2">
      <c r="A317" s="1" t="s">
        <v>273</v>
      </c>
    </row>
    <row r="318" spans="1:12" ht="13.5" customHeight="1" x14ac:dyDescent="0.2">
      <c r="A318" s="1" t="s">
        <v>272</v>
      </c>
    </row>
    <row r="319" spans="1:12" ht="13.5" customHeight="1" x14ac:dyDescent="0.2">
      <c r="A319" s="1" t="s">
        <v>274</v>
      </c>
    </row>
    <row r="320" spans="1:12" x14ac:dyDescent="0.2">
      <c r="A320" s="1" t="s">
        <v>275</v>
      </c>
    </row>
    <row r="321" spans="1:12" x14ac:dyDescent="0.2">
      <c r="A321" s="1" t="s">
        <v>259</v>
      </c>
    </row>
    <row r="322" spans="1:12" x14ac:dyDescent="0.2">
      <c r="A322" s="8" t="s">
        <v>260</v>
      </c>
    </row>
    <row r="323" spans="1:12" x14ac:dyDescent="0.2">
      <c r="A323" s="1" t="s">
        <v>261</v>
      </c>
    </row>
    <row r="325" spans="1:12" ht="15" x14ac:dyDescent="0.2">
      <c r="A325" s="36" t="s">
        <v>262</v>
      </c>
      <c r="H325" s="24" t="s">
        <v>277</v>
      </c>
    </row>
    <row r="327" spans="1:12" x14ac:dyDescent="0.2">
      <c r="A327" s="9" t="s">
        <v>264</v>
      </c>
    </row>
    <row r="328" spans="1:12" x14ac:dyDescent="0.2">
      <c r="A328" s="10" t="s">
        <v>266</v>
      </c>
    </row>
    <row r="329" spans="1:12" x14ac:dyDescent="0.2">
      <c r="A329" s="10" t="s">
        <v>267</v>
      </c>
    </row>
    <row r="330" spans="1:12" ht="15" x14ac:dyDescent="0.2">
      <c r="A330" s="1" t="s">
        <v>265</v>
      </c>
      <c r="G330" s="3"/>
      <c r="H330" s="3"/>
      <c r="I330" s="3"/>
      <c r="J330" s="3"/>
      <c r="K330" s="3"/>
      <c r="L330" s="3"/>
    </row>
    <row r="331" spans="1:12" ht="15" x14ac:dyDescent="0.2">
      <c r="A331" s="1" t="s">
        <v>263</v>
      </c>
      <c r="G331" s="3"/>
      <c r="H331" s="3"/>
      <c r="I331" s="3"/>
      <c r="J331" s="3"/>
      <c r="K331" s="3"/>
      <c r="L331" s="3"/>
    </row>
    <row r="332" spans="1:12" ht="15" x14ac:dyDescent="0.2">
      <c r="G332" s="1" t="s">
        <v>51</v>
      </c>
      <c r="H332" s="38">
        <f>SUM(H277:H325)</f>
        <v>3</v>
      </c>
      <c r="I332" s="39">
        <f>H332/30</f>
        <v>0.1</v>
      </c>
      <c r="J332" s="3"/>
      <c r="K332" s="3"/>
      <c r="L332" s="3"/>
    </row>
    <row r="333" spans="1:12" ht="15" x14ac:dyDescent="0.2">
      <c r="A333" s="1" t="s">
        <v>59</v>
      </c>
      <c r="G333" s="3"/>
      <c r="H333" s="3"/>
      <c r="I333" s="3"/>
      <c r="J333" s="3"/>
      <c r="K333" s="3"/>
      <c r="L333" s="3"/>
    </row>
    <row r="334" spans="1:12" ht="15" x14ac:dyDescent="0.2">
      <c r="A334" s="1" t="s">
        <v>60</v>
      </c>
      <c r="G334" s="3"/>
      <c r="H334" s="3"/>
      <c r="I334" s="3"/>
      <c r="J334" s="3"/>
      <c r="K334" s="3"/>
      <c r="L334" s="3"/>
    </row>
    <row r="335" spans="1:12" x14ac:dyDescent="0.2">
      <c r="A335" s="1" t="s">
        <v>61</v>
      </c>
    </row>
    <row r="336" spans="1:12" x14ac:dyDescent="0.2">
      <c r="A336" s="1" t="s">
        <v>56</v>
      </c>
    </row>
    <row r="337" spans="1:1" x14ac:dyDescent="0.2">
      <c r="A337" s="1" t="s">
        <v>53</v>
      </c>
    </row>
    <row r="338" spans="1:1" x14ac:dyDescent="0.2">
      <c r="A338" s="1" t="s">
        <v>54</v>
      </c>
    </row>
    <row r="339" spans="1:1" x14ac:dyDescent="0.2">
      <c r="A339" s="1" t="s">
        <v>57</v>
      </c>
    </row>
    <row r="340" spans="1:1" x14ac:dyDescent="0.2">
      <c r="A340" s="1" t="s">
        <v>55</v>
      </c>
    </row>
  </sheetData>
  <mergeCells count="4">
    <mergeCell ref="B4:F4"/>
    <mergeCell ref="A147:D147"/>
    <mergeCell ref="A148:D148"/>
    <mergeCell ref="A149:D149"/>
  </mergeCells>
  <phoneticPr fontId="0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5" sqref="B5"/>
    </sheetView>
  </sheetViews>
  <sheetFormatPr defaultRowHeight="12.75" x14ac:dyDescent="0.2"/>
  <cols>
    <col min="1" max="1" width="28.42578125" customWidth="1"/>
  </cols>
  <sheetData>
    <row r="1" spans="1:4" x14ac:dyDescent="0.2">
      <c r="A1" s="11"/>
      <c r="B1" s="11" t="s">
        <v>62</v>
      </c>
      <c r="C1" s="11" t="s">
        <v>63</v>
      </c>
      <c r="D1" s="11" t="s">
        <v>64</v>
      </c>
    </row>
    <row r="2" spans="1:4" x14ac:dyDescent="0.2">
      <c r="A2" s="11" t="s">
        <v>59</v>
      </c>
      <c r="B2" s="7">
        <f>Данные!I16</f>
        <v>1</v>
      </c>
      <c r="C2" s="7">
        <f>Данные!K16</f>
        <v>0</v>
      </c>
      <c r="D2" s="7">
        <f>Данные!M16</f>
        <v>0</v>
      </c>
    </row>
    <row r="3" spans="1:4" x14ac:dyDescent="0.2">
      <c r="A3" s="11" t="s">
        <v>56</v>
      </c>
      <c r="B3" s="7">
        <f>Данные!I76</f>
        <v>0.6</v>
      </c>
      <c r="C3" s="7">
        <f>Данные!K76</f>
        <v>0</v>
      </c>
      <c r="D3" s="7">
        <f>Данные!M76</f>
        <v>0</v>
      </c>
    </row>
    <row r="4" spans="1:4" x14ac:dyDescent="0.2">
      <c r="A4" s="11" t="s">
        <v>53</v>
      </c>
      <c r="B4" s="7">
        <f>Данные!I101</f>
        <v>1</v>
      </c>
      <c r="C4" s="7">
        <f>Данные!K101</f>
        <v>0</v>
      </c>
      <c r="D4" s="7">
        <f>Данные!M101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3</vt:i4>
      </vt:variant>
    </vt:vector>
  </HeadingPairs>
  <TitlesOfParts>
    <vt:vector size="5" baseType="lpstr">
      <vt:lpstr>Данные</vt:lpstr>
      <vt:lpstr>Мониторинг</vt:lpstr>
      <vt:lpstr>Диаграмма</vt:lpstr>
      <vt:lpstr>Первичное обследование</vt:lpstr>
      <vt:lpstr>Результаты мониторинга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эльдорадо</dc:creator>
  <cp:lastModifiedBy>HP</cp:lastModifiedBy>
  <cp:lastPrinted>2006-11-10T17:23:36Z</cp:lastPrinted>
  <dcterms:created xsi:type="dcterms:W3CDTF">2006-11-09T11:24:03Z</dcterms:created>
  <dcterms:modified xsi:type="dcterms:W3CDTF">2022-12-13T20:50:18Z</dcterms:modified>
</cp:coreProperties>
</file>