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M4" i="2" l="1"/>
  <c r="AM3" i="2"/>
  <c r="AJ8" i="2"/>
  <c r="AJ7" i="2"/>
  <c r="AJ6" i="2"/>
  <c r="AJ5" i="2"/>
  <c r="AJ4" i="2"/>
  <c r="AJ3" i="2"/>
  <c r="AL7" i="2"/>
  <c r="AL6" i="2"/>
  <c r="AL5" i="2"/>
  <c r="AL4" i="2"/>
  <c r="AL3" i="2"/>
  <c r="AK4" i="2"/>
  <c r="AK5" i="2"/>
  <c r="AK6" i="2"/>
  <c r="AK7" i="2"/>
  <c r="AK3" i="2"/>
  <c r="AL8" i="2" l="1"/>
  <c r="AK8" i="2"/>
  <c r="C9" i="2"/>
  <c r="F8" i="1"/>
  <c r="G8" i="1"/>
  <c r="F4" i="1"/>
  <c r="G4" i="1" s="1"/>
  <c r="F5" i="1"/>
  <c r="G5" i="1"/>
  <c r="F6" i="1"/>
  <c r="G6" i="1" s="1"/>
  <c r="F7" i="1"/>
  <c r="G7" i="1"/>
  <c r="G3" i="1"/>
  <c r="F3" i="1"/>
</calcChain>
</file>

<file path=xl/sharedStrings.xml><?xml version="1.0" encoding="utf-8"?>
<sst xmlns="http://schemas.openxmlformats.org/spreadsheetml/2006/main" count="115" uniqueCount="45">
  <si>
    <t>№</t>
  </si>
  <si>
    <t>Наименование</t>
  </si>
  <si>
    <t>Ед.изм.</t>
  </si>
  <si>
    <t>Количество</t>
  </si>
  <si>
    <t>Цена, руб.</t>
  </si>
  <si>
    <t>Стоимость, руб.</t>
  </si>
  <si>
    <t>Пластелин</t>
  </si>
  <si>
    <t>Ножницы</t>
  </si>
  <si>
    <t>Цветная бумага</t>
  </si>
  <si>
    <t>Картон</t>
  </si>
  <si>
    <t>Клей</t>
  </si>
  <si>
    <t>кг.</t>
  </si>
  <si>
    <t>шт.</t>
  </si>
  <si>
    <t>пач.</t>
  </si>
  <si>
    <t>бут.</t>
  </si>
  <si>
    <t>ИТОГО</t>
  </si>
  <si>
    <t>Количество человек</t>
  </si>
  <si>
    <t>С 1 человека</t>
  </si>
  <si>
    <t>Стоимость, евро</t>
  </si>
  <si>
    <t>Курс евро</t>
  </si>
  <si>
    <t>руб.</t>
  </si>
  <si>
    <t>Ф.И.</t>
  </si>
  <si>
    <t>Рост, см</t>
  </si>
  <si>
    <t>Вес, кг</t>
  </si>
  <si>
    <t>Иванов Иван</t>
  </si>
  <si>
    <t>Петров Пётр</t>
  </si>
  <si>
    <t>Сидоров Илья</t>
  </si>
  <si>
    <t>Лютикова Жанна</t>
  </si>
  <si>
    <t>Сидорова Ксения</t>
  </si>
  <si>
    <t>Средни рост в группе</t>
  </si>
  <si>
    <t>Средни вес в группе</t>
  </si>
  <si>
    <t>Максимальный рост</t>
  </si>
  <si>
    <t>Максимальный вес</t>
  </si>
  <si>
    <t>Минимальный рост</t>
  </si>
  <si>
    <t>Мнимальный вес</t>
  </si>
  <si>
    <t>Январь</t>
  </si>
  <si>
    <t>н</t>
  </si>
  <si>
    <t>б</t>
  </si>
  <si>
    <t>Пропуски</t>
  </si>
  <si>
    <t>по болезни</t>
  </si>
  <si>
    <t>без уважит.</t>
  </si>
  <si>
    <t>Итого:</t>
  </si>
  <si>
    <t>в</t>
  </si>
  <si>
    <t>присутствовал</t>
  </si>
  <si>
    <t>всего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</si>
</sst>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3" borderId="0" xfId="0" applyFill="1"/>
    <xf numFmtId="43" fontId="0" fillId="0" borderId="1" xfId="1" applyFont="1" applyBorder="1"/>
    <xf numFmtId="43" fontId="0" fillId="4" borderId="1" xfId="1" applyFont="1" applyFill="1" applyBorder="1"/>
    <xf numFmtId="0" fontId="0" fillId="0" borderId="0" xfId="0" applyNumberFormat="1"/>
    <xf numFmtId="43" fontId="0" fillId="0" borderId="1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7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280" zoomScaleNormal="280" workbookViewId="0">
      <selection activeCell="B12" sqref="B12"/>
    </sheetView>
  </sheetViews>
  <sheetFormatPr defaultRowHeight="15" x14ac:dyDescent="0.25"/>
  <cols>
    <col min="1" max="1" width="3.28515625" bestFit="1" customWidth="1"/>
    <col min="2" max="2" width="15.42578125" bestFit="1" customWidth="1"/>
    <col min="3" max="3" width="8" bestFit="1" customWidth="1"/>
    <col min="4" max="4" width="11.5703125" bestFit="1" customWidth="1"/>
    <col min="5" max="5" width="10.5703125" bestFit="1" customWidth="1"/>
    <col min="6" max="6" width="15.7109375" bestFit="1" customWidth="1"/>
    <col min="7" max="7" width="16.28515625" bestFit="1" customWidth="1"/>
  </cols>
  <sheetData>
    <row r="1" spans="1:7" x14ac:dyDescent="0.25">
      <c r="B1" s="3" t="s">
        <v>19</v>
      </c>
      <c r="C1">
        <v>71.400000000000006</v>
      </c>
      <c r="D1" s="3" t="s">
        <v>20</v>
      </c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18</v>
      </c>
    </row>
    <row r="3" spans="1:7" x14ac:dyDescent="0.25">
      <c r="A3" s="2">
        <v>1</v>
      </c>
      <c r="B3" s="2" t="s">
        <v>6</v>
      </c>
      <c r="C3" s="2" t="s">
        <v>11</v>
      </c>
      <c r="D3" s="2">
        <v>0.5</v>
      </c>
      <c r="E3" s="2">
        <v>1258</v>
      </c>
      <c r="F3" s="4">
        <f>D3*E3</f>
        <v>629</v>
      </c>
      <c r="G3" s="7">
        <f>F3/$C$1</f>
        <v>8.8095238095238084</v>
      </c>
    </row>
    <row r="4" spans="1:7" x14ac:dyDescent="0.25">
      <c r="A4" s="2">
        <v>2</v>
      </c>
      <c r="B4" s="2" t="s">
        <v>7</v>
      </c>
      <c r="C4" s="2" t="s">
        <v>12</v>
      </c>
      <c r="D4" s="2">
        <v>2</v>
      </c>
      <c r="E4" s="2">
        <v>75</v>
      </c>
      <c r="F4" s="4">
        <f t="shared" ref="F4:F7" si="0">D4*E4</f>
        <v>150</v>
      </c>
      <c r="G4" s="7">
        <f t="shared" ref="G4:G8" si="1">F4/$C$1</f>
        <v>2.1008403361344534</v>
      </c>
    </row>
    <row r="5" spans="1:7" x14ac:dyDescent="0.25">
      <c r="A5" s="2">
        <v>3</v>
      </c>
      <c r="B5" s="2" t="s">
        <v>8</v>
      </c>
      <c r="C5" s="2" t="s">
        <v>13</v>
      </c>
      <c r="D5" s="2">
        <v>1</v>
      </c>
      <c r="E5" s="2">
        <v>789</v>
      </c>
      <c r="F5" s="4">
        <f t="shared" si="0"/>
        <v>789</v>
      </c>
      <c r="G5" s="7">
        <f t="shared" si="1"/>
        <v>11.050420168067227</v>
      </c>
    </row>
    <row r="6" spans="1:7" x14ac:dyDescent="0.25">
      <c r="A6" s="2">
        <v>4</v>
      </c>
      <c r="B6" s="2" t="s">
        <v>9</v>
      </c>
      <c r="C6" s="2" t="s">
        <v>12</v>
      </c>
      <c r="D6" s="2">
        <v>3</v>
      </c>
      <c r="E6" s="2">
        <v>65</v>
      </c>
      <c r="F6" s="4">
        <f t="shared" si="0"/>
        <v>195</v>
      </c>
      <c r="G6" s="7">
        <f t="shared" si="1"/>
        <v>2.7310924369747895</v>
      </c>
    </row>
    <row r="7" spans="1:7" x14ac:dyDescent="0.25">
      <c r="A7" s="2">
        <v>5</v>
      </c>
      <c r="B7" s="2" t="s">
        <v>10</v>
      </c>
      <c r="C7" s="2" t="s">
        <v>14</v>
      </c>
      <c r="D7" s="2">
        <v>1</v>
      </c>
      <c r="E7" s="2">
        <v>27</v>
      </c>
      <c r="F7" s="4">
        <f t="shared" si="0"/>
        <v>27</v>
      </c>
      <c r="G7" s="7">
        <f t="shared" si="1"/>
        <v>0.37815126050420167</v>
      </c>
    </row>
    <row r="8" spans="1:7" x14ac:dyDescent="0.25">
      <c r="A8" s="15" t="s">
        <v>15</v>
      </c>
      <c r="B8" s="15"/>
      <c r="C8" s="15"/>
      <c r="D8" s="15"/>
      <c r="E8" s="15"/>
      <c r="F8" s="5">
        <f>SUM(F3:F7)</f>
        <v>1790</v>
      </c>
      <c r="G8" s="2">
        <f t="shared" si="1"/>
        <v>25.070028011204482</v>
      </c>
    </row>
    <row r="9" spans="1:7" x14ac:dyDescent="0.25">
      <c r="A9" s="16" t="s">
        <v>16</v>
      </c>
      <c r="B9" s="16"/>
      <c r="C9" s="16"/>
      <c r="D9" s="16"/>
      <c r="E9" s="16"/>
      <c r="F9" s="4">
        <v>18</v>
      </c>
      <c r="G9" s="2"/>
    </row>
    <row r="10" spans="1:7" x14ac:dyDescent="0.25">
      <c r="A10" s="15" t="s">
        <v>17</v>
      </c>
      <c r="B10" s="15"/>
      <c r="C10" s="15"/>
      <c r="D10" s="15"/>
      <c r="E10" s="15"/>
      <c r="F10" s="5"/>
      <c r="G10" s="2"/>
    </row>
    <row r="12" spans="1:7" x14ac:dyDescent="0.25">
      <c r="C12" s="6"/>
    </row>
  </sheetData>
  <mergeCells count="3">
    <mergeCell ref="A8:E8"/>
    <mergeCell ref="A9:E9"/>
    <mergeCell ref="A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Normal="100" workbookViewId="0">
      <selection activeCell="AJ5" sqref="AJ5:AM5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8.42578125" bestFit="1" customWidth="1"/>
    <col min="4" max="4" width="6.85546875" bestFit="1" customWidth="1"/>
    <col min="5" max="35" width="3" customWidth="1"/>
    <col min="36" max="38" width="5.7109375" customWidth="1"/>
    <col min="39" max="39" width="5.85546875" customWidth="1"/>
    <col min="40" max="47" width="3" customWidth="1"/>
  </cols>
  <sheetData>
    <row r="1" spans="1:39" x14ac:dyDescent="0.25">
      <c r="E1" t="s">
        <v>35</v>
      </c>
      <c r="AJ1" s="17" t="s">
        <v>38</v>
      </c>
      <c r="AK1" s="17"/>
      <c r="AL1" s="17"/>
    </row>
    <row r="2" spans="1:39" ht="45" x14ac:dyDescent="0.25">
      <c r="A2" s="11" t="s">
        <v>0</v>
      </c>
      <c r="B2" s="11" t="s">
        <v>21</v>
      </c>
      <c r="C2" s="11" t="s">
        <v>22</v>
      </c>
      <c r="D2" s="11" t="s">
        <v>23</v>
      </c>
      <c r="E2" s="12">
        <v>1</v>
      </c>
      <c r="F2" s="12">
        <v>2</v>
      </c>
      <c r="G2" s="12">
        <v>3</v>
      </c>
      <c r="H2" s="12">
        <v>4</v>
      </c>
      <c r="I2" s="13">
        <v>5</v>
      </c>
      <c r="J2" s="13">
        <v>6</v>
      </c>
      <c r="K2" s="12">
        <v>7</v>
      </c>
      <c r="L2" s="12">
        <v>8</v>
      </c>
      <c r="M2" s="12">
        <v>9</v>
      </c>
      <c r="N2" s="12">
        <v>10</v>
      </c>
      <c r="O2" s="12">
        <v>11</v>
      </c>
      <c r="P2" s="13">
        <v>12</v>
      </c>
      <c r="Q2" s="13">
        <v>13</v>
      </c>
      <c r="R2" s="12">
        <v>14</v>
      </c>
      <c r="S2" s="12">
        <v>15</v>
      </c>
      <c r="T2" s="12">
        <v>16</v>
      </c>
      <c r="U2" s="12">
        <v>17</v>
      </c>
      <c r="V2" s="12">
        <v>18</v>
      </c>
      <c r="W2" s="13">
        <v>19</v>
      </c>
      <c r="X2" s="13">
        <v>20</v>
      </c>
      <c r="Y2" s="12">
        <v>21</v>
      </c>
      <c r="Z2" s="12">
        <v>22</v>
      </c>
      <c r="AA2" s="12">
        <v>23</v>
      </c>
      <c r="AB2" s="12">
        <v>24</v>
      </c>
      <c r="AC2" s="12">
        <v>25</v>
      </c>
      <c r="AD2" s="13">
        <v>26</v>
      </c>
      <c r="AE2" s="13">
        <v>27</v>
      </c>
      <c r="AF2" s="12">
        <v>28</v>
      </c>
      <c r="AG2" s="12">
        <v>29</v>
      </c>
      <c r="AH2" s="12">
        <v>30</v>
      </c>
      <c r="AI2" s="12">
        <v>31</v>
      </c>
      <c r="AJ2" s="14" t="s">
        <v>43</v>
      </c>
      <c r="AK2" s="14" t="s">
        <v>39</v>
      </c>
      <c r="AL2" s="14" t="s">
        <v>40</v>
      </c>
      <c r="AM2" s="20" t="s">
        <v>44</v>
      </c>
    </row>
    <row r="3" spans="1:39" x14ac:dyDescent="0.25">
      <c r="A3" s="2">
        <v>1</v>
      </c>
      <c r="B3" s="2" t="s">
        <v>24</v>
      </c>
      <c r="C3" s="2">
        <v>127</v>
      </c>
      <c r="D3" s="2">
        <v>35</v>
      </c>
      <c r="E3" s="2"/>
      <c r="F3" s="2"/>
      <c r="G3" s="2" t="s">
        <v>36</v>
      </c>
      <c r="H3" s="2"/>
      <c r="I3" s="10" t="s">
        <v>42</v>
      </c>
      <c r="J3" s="10" t="s">
        <v>42</v>
      </c>
      <c r="K3" s="2" t="s">
        <v>36</v>
      </c>
      <c r="L3" s="2"/>
      <c r="M3" s="2" t="s">
        <v>37</v>
      </c>
      <c r="N3" s="2" t="s">
        <v>37</v>
      </c>
      <c r="O3" s="2"/>
      <c r="P3" s="10" t="s">
        <v>42</v>
      </c>
      <c r="Q3" s="10" t="s">
        <v>42</v>
      </c>
      <c r="R3" s="2"/>
      <c r="S3" s="2"/>
      <c r="T3" s="2"/>
      <c r="U3" s="2"/>
      <c r="V3" s="2"/>
      <c r="W3" s="10" t="s">
        <v>42</v>
      </c>
      <c r="X3" s="10" t="s">
        <v>42</v>
      </c>
      <c r="Y3" s="2"/>
      <c r="Z3" s="2"/>
      <c r="AA3" s="2"/>
      <c r="AB3" s="2"/>
      <c r="AC3" s="2"/>
      <c r="AD3" s="10" t="s">
        <v>42</v>
      </c>
      <c r="AE3" s="10" t="s">
        <v>42</v>
      </c>
      <c r="AF3" s="2"/>
      <c r="AG3" s="2"/>
      <c r="AH3" s="2"/>
      <c r="AI3" s="2"/>
      <c r="AJ3" s="8">
        <f>COUNTBLANK(E3:AI3)</f>
        <v>19</v>
      </c>
      <c r="AK3" s="8">
        <f>COUNTIF(E3:AI3,"б")</f>
        <v>2</v>
      </c>
      <c r="AL3" s="8">
        <f>COUNTIF(E3:AI3,"н")</f>
        <v>2</v>
      </c>
      <c r="AM3">
        <f>SUM(AJ3:AL3)</f>
        <v>23</v>
      </c>
    </row>
    <row r="4" spans="1:39" x14ac:dyDescent="0.25">
      <c r="A4" s="2">
        <v>2</v>
      </c>
      <c r="B4" s="2" t="s">
        <v>25</v>
      </c>
      <c r="C4" s="2">
        <v>134</v>
      </c>
      <c r="D4" s="2">
        <v>34</v>
      </c>
      <c r="E4" s="2"/>
      <c r="F4" s="2"/>
      <c r="G4" s="2"/>
      <c r="H4" s="2"/>
      <c r="I4" s="10" t="s">
        <v>42</v>
      </c>
      <c r="J4" s="10" t="s">
        <v>42</v>
      </c>
      <c r="K4" s="2"/>
      <c r="L4" s="2"/>
      <c r="M4" s="2"/>
      <c r="N4" s="2"/>
      <c r="O4" s="2"/>
      <c r="P4" s="10" t="s">
        <v>42</v>
      </c>
      <c r="Q4" s="10" t="s">
        <v>42</v>
      </c>
      <c r="R4" s="2" t="s">
        <v>37</v>
      </c>
      <c r="S4" s="2" t="s">
        <v>37</v>
      </c>
      <c r="T4" s="2" t="s">
        <v>37</v>
      </c>
      <c r="U4" s="2" t="s">
        <v>37</v>
      </c>
      <c r="V4" s="2" t="s">
        <v>37</v>
      </c>
      <c r="W4" s="10" t="s">
        <v>42</v>
      </c>
      <c r="X4" s="10" t="s">
        <v>42</v>
      </c>
      <c r="Y4" s="2" t="s">
        <v>37</v>
      </c>
      <c r="Z4" s="2" t="s">
        <v>36</v>
      </c>
      <c r="AA4" s="2"/>
      <c r="AB4" s="2"/>
      <c r="AC4" s="2"/>
      <c r="AD4" s="10" t="s">
        <v>42</v>
      </c>
      <c r="AE4" s="10" t="s">
        <v>42</v>
      </c>
      <c r="AF4" s="2"/>
      <c r="AG4" s="2"/>
      <c r="AH4" s="2"/>
      <c r="AI4" s="2"/>
      <c r="AJ4" s="8">
        <f>COUNTBLANK(E4:AI4)</f>
        <v>16</v>
      </c>
      <c r="AK4" s="8">
        <f t="shared" ref="AK4:AK7" si="0">COUNTIF(E4:AI4,"б")</f>
        <v>6</v>
      </c>
      <c r="AL4" s="8">
        <f t="shared" ref="AL4:AL7" si="1">COUNTIF(E4:AI4,"н")</f>
        <v>1</v>
      </c>
      <c r="AM4">
        <f>SUM(AJ4:AL4)</f>
        <v>23</v>
      </c>
    </row>
    <row r="5" spans="1:39" x14ac:dyDescent="0.25">
      <c r="A5" s="2">
        <v>3</v>
      </c>
      <c r="B5" s="2" t="s">
        <v>26</v>
      </c>
      <c r="C5" s="2">
        <v>154</v>
      </c>
      <c r="D5" s="2">
        <v>38</v>
      </c>
      <c r="E5" s="2"/>
      <c r="F5" s="2"/>
      <c r="G5" s="2" t="s">
        <v>37</v>
      </c>
      <c r="H5" s="2"/>
      <c r="I5" s="10" t="s">
        <v>42</v>
      </c>
      <c r="J5" s="10" t="s">
        <v>42</v>
      </c>
      <c r="K5" s="2"/>
      <c r="L5" s="2"/>
      <c r="M5" s="2"/>
      <c r="N5" s="2"/>
      <c r="O5" s="2"/>
      <c r="P5" s="10" t="s">
        <v>42</v>
      </c>
      <c r="Q5" s="10" t="s">
        <v>42</v>
      </c>
      <c r="R5" s="2"/>
      <c r="S5" s="2"/>
      <c r="T5" s="2"/>
      <c r="U5" s="2"/>
      <c r="V5" s="2" t="s">
        <v>36</v>
      </c>
      <c r="W5" s="10" t="s">
        <v>42</v>
      </c>
      <c r="X5" s="10" t="s">
        <v>42</v>
      </c>
      <c r="Y5" s="2"/>
      <c r="Z5" s="2"/>
      <c r="AA5" s="2"/>
      <c r="AB5" s="2"/>
      <c r="AC5" s="2"/>
      <c r="AD5" s="10" t="s">
        <v>42</v>
      </c>
      <c r="AE5" s="10" t="s">
        <v>42</v>
      </c>
      <c r="AF5" s="2"/>
      <c r="AG5" s="2"/>
      <c r="AH5" s="2"/>
      <c r="AI5" s="2"/>
      <c r="AJ5" s="8">
        <f>COUNTBLANK(E5:AI5)</f>
        <v>21</v>
      </c>
      <c r="AK5" s="8">
        <f t="shared" si="0"/>
        <v>1</v>
      </c>
      <c r="AL5" s="8">
        <f t="shared" si="1"/>
        <v>1</v>
      </c>
    </row>
    <row r="6" spans="1:39" x14ac:dyDescent="0.25">
      <c r="A6" s="2">
        <v>4</v>
      </c>
      <c r="B6" s="2" t="s">
        <v>27</v>
      </c>
      <c r="C6" s="2">
        <v>128</v>
      </c>
      <c r="D6" s="2">
        <v>42</v>
      </c>
      <c r="E6" s="2" t="s">
        <v>36</v>
      </c>
      <c r="F6" s="2"/>
      <c r="G6" s="2" t="s">
        <v>36</v>
      </c>
      <c r="H6" s="2"/>
      <c r="I6" s="10" t="s">
        <v>42</v>
      </c>
      <c r="J6" s="10" t="s">
        <v>42</v>
      </c>
      <c r="K6" s="2"/>
      <c r="L6" s="2" t="s">
        <v>36</v>
      </c>
      <c r="M6" s="2"/>
      <c r="N6" s="2"/>
      <c r="O6" s="2" t="s">
        <v>36</v>
      </c>
      <c r="P6" s="10" t="s">
        <v>42</v>
      </c>
      <c r="Q6" s="10" t="s">
        <v>42</v>
      </c>
      <c r="R6" s="2" t="s">
        <v>36</v>
      </c>
      <c r="S6" s="2" t="s">
        <v>36</v>
      </c>
      <c r="T6" s="2" t="s">
        <v>36</v>
      </c>
      <c r="U6" s="2"/>
      <c r="V6" s="2"/>
      <c r="W6" s="10" t="s">
        <v>42</v>
      </c>
      <c r="X6" s="10" t="s">
        <v>42</v>
      </c>
      <c r="Y6" s="2"/>
      <c r="Z6" s="2" t="s">
        <v>36</v>
      </c>
      <c r="AA6" s="2"/>
      <c r="AB6" s="2"/>
      <c r="AC6" s="2" t="s">
        <v>36</v>
      </c>
      <c r="AD6" s="10" t="s">
        <v>42</v>
      </c>
      <c r="AE6" s="10" t="s">
        <v>42</v>
      </c>
      <c r="AF6" s="2"/>
      <c r="AG6" s="2" t="s">
        <v>36</v>
      </c>
      <c r="AH6" s="2"/>
      <c r="AI6" s="2"/>
      <c r="AJ6" s="8">
        <f>COUNTBLANK(E6:AI6)</f>
        <v>13</v>
      </c>
      <c r="AK6" s="8">
        <f t="shared" si="0"/>
        <v>0</v>
      </c>
      <c r="AL6" s="8">
        <f t="shared" si="1"/>
        <v>10</v>
      </c>
    </row>
    <row r="7" spans="1:39" x14ac:dyDescent="0.25">
      <c r="A7" s="2">
        <v>5</v>
      </c>
      <c r="B7" s="2" t="s">
        <v>28</v>
      </c>
      <c r="C7" s="2">
        <v>148</v>
      </c>
      <c r="D7" s="2">
        <v>37</v>
      </c>
      <c r="E7" s="2"/>
      <c r="F7" s="2"/>
      <c r="G7" s="2"/>
      <c r="H7" s="2"/>
      <c r="I7" s="10" t="s">
        <v>42</v>
      </c>
      <c r="J7" s="10" t="s">
        <v>42</v>
      </c>
      <c r="K7" s="2" t="s">
        <v>36</v>
      </c>
      <c r="L7" s="2" t="s">
        <v>36</v>
      </c>
      <c r="M7" s="2"/>
      <c r="N7" s="2" t="s">
        <v>36</v>
      </c>
      <c r="O7" s="2"/>
      <c r="P7" s="10" t="s">
        <v>42</v>
      </c>
      <c r="Q7" s="10" t="s">
        <v>42</v>
      </c>
      <c r="R7" s="2" t="s">
        <v>36</v>
      </c>
      <c r="S7" s="2" t="s">
        <v>36</v>
      </c>
      <c r="T7" s="2"/>
      <c r="U7" s="2" t="s">
        <v>36</v>
      </c>
      <c r="V7" s="2" t="s">
        <v>36</v>
      </c>
      <c r="W7" s="10" t="s">
        <v>42</v>
      </c>
      <c r="X7" s="10" t="s">
        <v>42</v>
      </c>
      <c r="Y7" s="2"/>
      <c r="Z7" s="2"/>
      <c r="AA7" s="2"/>
      <c r="AB7" s="2"/>
      <c r="AC7" s="2" t="s">
        <v>36</v>
      </c>
      <c r="AD7" s="10" t="s">
        <v>42</v>
      </c>
      <c r="AE7" s="10" t="s">
        <v>42</v>
      </c>
      <c r="AF7" s="2"/>
      <c r="AG7" s="2"/>
      <c r="AH7" s="2"/>
      <c r="AI7" s="2"/>
      <c r="AJ7" s="8">
        <f>COUNTBLANK(E7:AI7)</f>
        <v>15</v>
      </c>
      <c r="AK7" s="8">
        <f t="shared" si="0"/>
        <v>0</v>
      </c>
      <c r="AL7" s="8">
        <f t="shared" si="1"/>
        <v>8</v>
      </c>
    </row>
    <row r="8" spans="1:39" x14ac:dyDescent="0.25">
      <c r="D8" s="18" t="s">
        <v>41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>
        <f>SUM(AJ3:AJ7)</f>
        <v>84</v>
      </c>
      <c r="AK8" s="19">
        <f>SUM(AK3:AK7)</f>
        <v>9</v>
      </c>
      <c r="AL8" s="19">
        <f>SUM(AL3:AL7)</f>
        <v>22</v>
      </c>
    </row>
    <row r="9" spans="1:39" x14ac:dyDescent="0.25">
      <c r="B9" s="9" t="s">
        <v>29</v>
      </c>
      <c r="C9" s="2">
        <f>AVERAGE(C3:C7)</f>
        <v>138.19999999999999</v>
      </c>
    </row>
    <row r="10" spans="1:39" x14ac:dyDescent="0.25">
      <c r="B10" s="9" t="s">
        <v>30</v>
      </c>
      <c r="C10" s="2"/>
    </row>
    <row r="11" spans="1:39" x14ac:dyDescent="0.25">
      <c r="B11" s="9" t="s">
        <v>31</v>
      </c>
      <c r="C11" s="2"/>
    </row>
    <row r="12" spans="1:39" x14ac:dyDescent="0.25">
      <c r="B12" s="9" t="s">
        <v>32</v>
      </c>
      <c r="C12" s="2"/>
    </row>
    <row r="13" spans="1:39" x14ac:dyDescent="0.25">
      <c r="B13" s="9" t="s">
        <v>33</v>
      </c>
      <c r="C13" s="2"/>
    </row>
    <row r="14" spans="1:39" x14ac:dyDescent="0.25">
      <c r="B14" s="9" t="s">
        <v>34</v>
      </c>
      <c r="C14" s="2"/>
    </row>
  </sheetData>
  <mergeCells count="2">
    <mergeCell ref="AJ1:AL1"/>
    <mergeCell ref="D8:A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2018-12-06T07:58:21Z</dcterms:created>
  <dcterms:modified xsi:type="dcterms:W3CDTF">2018-12-06T11:43:07Z</dcterms:modified>
</cp:coreProperties>
</file>